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y PC\Desktop\Tài liệu kỳ họp thứ 9\NGHỊ QUYẾT KỲ 9\NGHỊ QUYẾT KỲ 9\BAN KINH TẾ\ĐẦU TƯ CÔNG TRUNG HẠN ...(CHUẨN\"/>
    </mc:Choice>
  </mc:AlternateContent>
  <bookViews>
    <workbookView xWindow="0" yWindow="0" windowWidth="20400" windowHeight="7905"/>
  </bookViews>
  <sheets>
    <sheet name="Bieu TH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a1" hidden="1">{"'Sheet1'!$L$16"}</definedName>
    <definedName name="_________ban2" hidden="1">{"'Sheet1'!$L$16"}</definedName>
    <definedName name="_________h1" hidden="1">{"'Sheet1'!$L$16"}</definedName>
    <definedName name="_________hu1" hidden="1">{"'Sheet1'!$L$16"}</definedName>
    <definedName name="_________hu2" hidden="1">{"'Sheet1'!$L$16"}</definedName>
    <definedName name="_________hu5" hidden="1">{"'Sheet1'!$L$16"}</definedName>
    <definedName name="_________hu6" hidden="1">{"'Sheet1'!$L$16"}</definedName>
    <definedName name="_________M36" hidden="1">{"'Sheet1'!$L$16"}</definedName>
    <definedName name="_________PA3" hidden="1">{"'Sheet1'!$L$16"}</definedName>
    <definedName name="_________Tru21" hidden="1">{"'Sheet1'!$L$16"}</definedName>
    <definedName name="________a1" hidden="1">{"'Sheet1'!$L$16"}</definedName>
    <definedName name="________h1" hidden="1">{"'Sheet1'!$L$16"}</definedName>
    <definedName name="________hu1" hidden="1">{"'Sheet1'!$L$16"}</definedName>
    <definedName name="________hu2" hidden="1">{"'Sheet1'!$L$16"}</definedName>
    <definedName name="________hu5" hidden="1">{"'Sheet1'!$L$16"}</definedName>
    <definedName name="________hu6" hidden="1">{"'Sheet1'!$L$16"}</definedName>
    <definedName name="_______a1" hidden="1">{"'Sheet1'!$L$16"}</definedName>
    <definedName name="_______ban2" hidden="1">{"'Sheet1'!$L$16"}</definedName>
    <definedName name="_______h1" hidden="1">{"'Sheet1'!$L$16"}</definedName>
    <definedName name="_______hu1" hidden="1">{"'Sheet1'!$L$16"}</definedName>
    <definedName name="_______hu2" hidden="1">{"'Sheet1'!$L$16"}</definedName>
    <definedName name="_______hu5" hidden="1">{"'Sheet1'!$L$16"}</definedName>
    <definedName name="_______hu6" hidden="1">{"'Sheet1'!$L$16"}</definedName>
    <definedName name="_______M36" hidden="1">{"'Sheet1'!$L$16"}</definedName>
    <definedName name="_______PA3" hidden="1">{"'Sheet1'!$L$16"}</definedName>
    <definedName name="_______Tru21" hidden="1">{"'Sheet1'!$L$16"}</definedName>
    <definedName name="______a1" hidden="1">{"'Sheet1'!$L$16"}</definedName>
    <definedName name="______B1" hidden="1">{"'Sheet1'!$L$16"}</definedName>
    <definedName name="______ban2" hidden="1">{"'Sheet1'!$L$16"}</definedName>
    <definedName name="______h1" hidden="1">{"'Sheet1'!$L$16"}</definedName>
    <definedName name="______hu1" hidden="1">{"'Sheet1'!$L$16"}</definedName>
    <definedName name="______hu2" hidden="1">{"'Sheet1'!$L$16"}</definedName>
    <definedName name="______hu5" hidden="1">{"'Sheet1'!$L$16"}</definedName>
    <definedName name="______hu6" hidden="1">{"'Sheet1'!$L$16"}</definedName>
    <definedName name="______M36" hidden="1">{"'Sheet1'!$L$16"}</definedName>
    <definedName name="______PA3" hidden="1">{"'Sheet1'!$L$16"}</definedName>
    <definedName name="______Tru21" hidden="1">{"'Sheet1'!$L$16"}</definedName>
    <definedName name="_____a1" hidden="1">{"'Sheet1'!$L$16"}</definedName>
    <definedName name="_____B1" hidden="1">{"'Sheet1'!$L$16"}</definedName>
    <definedName name="_____ban2" hidden="1">{"'Sheet1'!$L$16"}</definedName>
    <definedName name="_____h1" hidden="1">{"'Sheet1'!$L$16"}</definedName>
    <definedName name="_____hu1" hidden="1">{"'Sheet1'!$L$16"}</definedName>
    <definedName name="_____hu2" hidden="1">{"'Sheet1'!$L$16"}</definedName>
    <definedName name="_____hu5" hidden="1">{"'Sheet1'!$L$16"}</definedName>
    <definedName name="_____hu6" hidden="1">{"'Sheet1'!$L$16"}</definedName>
    <definedName name="_____M36" hidden="1">{"'Sheet1'!$L$16"}</definedName>
    <definedName name="_____NSO2" hidden="1">{"'Sheet1'!$L$16"}</definedName>
    <definedName name="_____PA3" hidden="1">{"'Sheet1'!$L$16"}</definedName>
    <definedName name="_____Tru21" hidden="1">{"'Sheet1'!$L$16"}</definedName>
    <definedName name="____a1" localSheetId="0" hidden="1">{"'Sheet1'!$L$16"}</definedName>
    <definedName name="____a1" hidden="1">{"'Sheet1'!$L$16"}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B1" localSheetId="0" hidden="1">{"'Sheet1'!$L$16"}</definedName>
    <definedName name="____B1" hidden="1">{"'Sheet1'!$L$16"}</definedName>
    <definedName name="____ban2" localSheetId="0" hidden="1">{"'Sheet1'!$L$16"}</definedName>
    <definedName name="____ban2" hidden="1">{"'Sheet1'!$L$16"}</definedName>
    <definedName name="____cep1" hidden="1">{"'Sheet1'!$L$16"}</definedName>
    <definedName name="____Coc39" hidden="1">{"'Sheet1'!$L$16"}</definedName>
    <definedName name="____Goi8" hidden="1">{"'Sheet1'!$L$16"}</definedName>
    <definedName name="____h1" localSheetId="0" hidden="1">{"'Sheet1'!$L$16"}</definedName>
    <definedName name="____h1" hidden="1">{"'Sheet1'!$L$16"}</definedName>
    <definedName name="____hu1" localSheetId="0" hidden="1">{"'Sheet1'!$L$16"}</definedName>
    <definedName name="____hu1" hidden="1">{"'Sheet1'!$L$16"}</definedName>
    <definedName name="____hu2" localSheetId="0" hidden="1">{"'Sheet1'!$L$16"}</definedName>
    <definedName name="____hu2" hidden="1">{"'Sheet1'!$L$16"}</definedName>
    <definedName name="____hu5" localSheetId="0" hidden="1">{"'Sheet1'!$L$16"}</definedName>
    <definedName name="____hu5" hidden="1">{"'Sheet1'!$L$16"}</definedName>
    <definedName name="____hu6" localSheetId="0" hidden="1">{"'Sheet1'!$L$16"}</definedName>
    <definedName name="____hu6" hidden="1">{"'Sheet1'!$L$16"}</definedName>
    <definedName name="____Lan1" hidden="1">{"'Sheet1'!$L$16"}</definedName>
    <definedName name="____LAN3" hidden="1">{"'Sheet1'!$L$16"}</definedName>
    <definedName name="____lk2" hidden="1">{"'Sheet1'!$L$16"}</definedName>
    <definedName name="____M36" localSheetId="0" hidden="1">{"'Sheet1'!$L$16"}</definedName>
    <definedName name="____M36" hidden="1">{"'Sheet1'!$L$16"}</definedName>
    <definedName name="____NSO2" hidden="1">{"'Sheet1'!$L$16"}</definedName>
    <definedName name="____PA3" localSheetId="0" hidden="1">{"'Sheet1'!$L$16"}</definedName>
    <definedName name="____PA3" hidden="1">{"'Sheet1'!$L$16"}</definedName>
    <definedName name="____Pl2" localSheetId="0" hidden="1">{"'Sheet1'!$L$16"}</definedName>
    <definedName name="____Pl2" hidden="1">{"'Sheet1'!$L$16"}</definedName>
    <definedName name="____tt3" hidden="1">{"'Sheet1'!$L$16"}</definedName>
    <definedName name="____TT31" hidden="1">{"'Sheet1'!$L$16"}</definedName>
    <definedName name="____Tru21" localSheetId="0" hidden="1">{"'Sheet1'!$L$16"}</definedName>
    <definedName name="____Tru21" hidden="1">{"'Sheet1'!$L$16"}</definedName>
    <definedName name="____xlfn.BAHTTEXT" hidden="1">#NAME?</definedName>
    <definedName name="___a1" localSheetId="0" hidden="1">{"'Sheet1'!$L$16"}</definedName>
    <definedName name="___a1" hidden="1">{"'Sheet1'!$L$16"}</definedName>
    <definedName name="___B1" localSheetId="0" hidden="1">{"'Sheet1'!$L$16"}</definedName>
    <definedName name="___B1" hidden="1">{"'Sheet1'!$L$16"}</definedName>
    <definedName name="___ban2" localSheetId="0" hidden="1">{"'Sheet1'!$L$16"}</definedName>
    <definedName name="___ban2" hidden="1">{"'Sheet1'!$L$16"}</definedName>
    <definedName name="___cep1" hidden="1">{"'Sheet1'!$L$16"}</definedName>
    <definedName name="___Coc39" hidden="1">{"'Sheet1'!$L$16"}</definedName>
    <definedName name="___Goi8" hidden="1">{"'Sheet1'!$L$16"}</definedName>
    <definedName name="___h1" localSheetId="0" hidden="1">{"'Sheet1'!$L$16"}</definedName>
    <definedName name="___h1" hidden="1">{"'Sheet1'!$L$16"}</definedName>
    <definedName name="___hsm2">1.1289</definedName>
    <definedName name="___hu1" localSheetId="0" hidden="1">{"'Sheet1'!$L$16"}</definedName>
    <definedName name="___hu1" hidden="1">{"'Sheet1'!$L$16"}</definedName>
    <definedName name="___hu2" localSheetId="0" hidden="1">{"'Sheet1'!$L$16"}</definedName>
    <definedName name="___hu2" hidden="1">{"'Sheet1'!$L$16"}</definedName>
    <definedName name="___hu5" localSheetId="0" hidden="1">{"'Sheet1'!$L$16"}</definedName>
    <definedName name="___hu5" hidden="1">{"'Sheet1'!$L$16"}</definedName>
    <definedName name="___hu6" localSheetId="0" hidden="1">{"'Sheet1'!$L$16"}</definedName>
    <definedName name="___hu6" hidden="1">{"'Sheet1'!$L$16"}</definedName>
    <definedName name="___isc1">0.035</definedName>
    <definedName name="___isc2">0.02</definedName>
    <definedName name="___isc3">0.054</definedName>
    <definedName name="___Lan1" hidden="1">{"'Sheet1'!$L$16"}</definedName>
    <definedName name="___LAN3" hidden="1">{"'Sheet1'!$L$16"}</definedName>
    <definedName name="___lk2" hidden="1">{"'Sheet1'!$L$16"}</definedName>
    <definedName name="___M36" localSheetId="0" hidden="1">{"'Sheet1'!$L$16"}</definedName>
    <definedName name="___M36" hidden="1">{"'Sheet1'!$L$16"}</definedName>
    <definedName name="___NSO2" localSheetId="0" hidden="1">{"'Sheet1'!$L$16"}</definedName>
    <definedName name="___NSO2" hidden="1">{"'Sheet1'!$L$16"}</definedName>
    <definedName name="___PA3" localSheetId="0" hidden="1">{"'Sheet1'!$L$16"}</definedName>
    <definedName name="___PA3" hidden="1">{"'Sheet1'!$L$16"}</definedName>
    <definedName name="___Pl2" localSheetId="0" hidden="1">{"'Sheet1'!$L$16"}</definedName>
    <definedName name="___Pl2" hidden="1">{"'Sheet1'!$L$16"}</definedName>
    <definedName name="___PL3" hidden="1">#REF!</definedName>
    <definedName name="___SOC10">0.3456</definedName>
    <definedName name="___SOC8">0.2827</definedName>
    <definedName name="___Sta1">531.877</definedName>
    <definedName name="___Sta2">561.952</definedName>
    <definedName name="___Sta3">712.202</definedName>
    <definedName name="___Sta4">762.202</definedName>
    <definedName name="___tt3" hidden="1">{"'Sheet1'!$L$16"}</definedName>
    <definedName name="___TT31" hidden="1">{"'Sheet1'!$L$16"}</definedName>
    <definedName name="___Tru21" localSheetId="0" hidden="1">{"'Sheet1'!$L$16"}</definedName>
    <definedName name="___Tru21" hidden="1">{"'Sheet1'!$L$16"}</definedName>
    <definedName name="___xlfn.BAHTTEXT" hidden="1">#NAME?</definedName>
    <definedName name="__a1" localSheetId="0" hidden="1">{"'Sheet1'!$L$16"}</definedName>
    <definedName name="__a1" hidden="1">{"'Sheet1'!$L$16"}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B1" localSheetId="0" hidden="1">{"'Sheet1'!$L$16"}</definedName>
    <definedName name="__B1" hidden="1">{"'Sheet1'!$L$16"}</definedName>
    <definedName name="__ban2" localSheetId="0" hidden="1">{"'Sheet1'!$L$16"}</definedName>
    <definedName name="__ban2" hidden="1">{"'Sheet1'!$L$16"}</definedName>
    <definedName name="__boi1">#REF!</definedName>
    <definedName name="__boi2">#REF!</definedName>
    <definedName name="__boi3">#REF!</definedName>
    <definedName name="__boi4">#REF!</definedName>
    <definedName name="__btm10">#REF!</definedName>
    <definedName name="__btm100">#REF!</definedName>
    <definedName name="__BTM250">#REF!</definedName>
    <definedName name="__btM300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ep1" hidden="1">{"'Sheet1'!$L$16"}</definedName>
    <definedName name="__Coc39" hidden="1">{"'Sheet1'!$L$16"}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ao1">#REF!</definedName>
    <definedName name="__dbu1">#REF!</definedName>
    <definedName name="__dbu2">#REF!</definedName>
    <definedName name="__ddn400">#REF!</definedName>
    <definedName name="__ddn600">#REF!</definedName>
    <definedName name="__Goi8" hidden="1">{"'Sheet1'!$L$16"}</definedName>
    <definedName name="__gon4">#REF!</definedName>
    <definedName name="__h1" localSheetId="0" hidden="1">{"'Sheet1'!$L$16"}</definedName>
    <definedName name="__h1" hidden="1">{"'Sheet1'!$L$16"}</definedName>
    <definedName name="__hom2">#REF!</definedName>
    <definedName name="__hsm2">1.1289</definedName>
    <definedName name="__hu1" localSheetId="0" hidden="1">{"'Sheet1'!$L$16"}</definedName>
    <definedName name="__hu1" hidden="1">{"'Sheet1'!$L$16"}</definedName>
    <definedName name="__hu2" localSheetId="0" hidden="1">{"'Sheet1'!$L$16"}</definedName>
    <definedName name="__hu2" hidden="1">{"'Sheet1'!$L$16"}</definedName>
    <definedName name="__hu5" localSheetId="0" hidden="1">{"'Sheet1'!$L$16"}</definedName>
    <definedName name="__hu5" hidden="1">{"'Sheet1'!$L$16"}</definedName>
    <definedName name="__hu6" localSheetId="0" hidden="1">{"'Sheet1'!$L$16"}</definedName>
    <definedName name="__hu6" hidden="1">{"'Sheet1'!$L$16"}</definedName>
    <definedName name="__IntlFixup" hidden="1">TRUE</definedName>
    <definedName name="__isc1">0.035</definedName>
    <definedName name="__isc2">0.02</definedName>
    <definedName name="__isc3">0.054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Lan1" hidden="1">{"'Sheet1'!$L$16"}</definedName>
    <definedName name="__LAN3" hidden="1">{"'Sheet1'!$L$16"}</definedName>
    <definedName name="__lap1">#REF!</definedName>
    <definedName name="__lap2">#REF!</definedName>
    <definedName name="__lk2" hidden="1">{"'Sheet1'!$L$16"}</definedName>
    <definedName name="__M36" localSheetId="0" hidden="1">{"'Sheet1'!$L$16"}</definedName>
    <definedName name="__M36" hidden="1">{"'Sheet1'!$L$16"}</definedName>
    <definedName name="__MAC12">#REF!</definedName>
    <definedName name="__MAC46">#REF!</definedName>
    <definedName name="__NCL100">#REF!</definedName>
    <definedName name="__NCL200">#REF!</definedName>
    <definedName name="__NCL250">#REF!</definedName>
    <definedName name="__NET2">#REF!</definedName>
    <definedName name="__nin190">#REF!</definedName>
    <definedName name="__NSO2" localSheetId="0" hidden="1">{"'Sheet1'!$L$16"}</definedName>
    <definedName name="__NSO2" hidden="1">{"'Sheet1'!$L$16"}</definedName>
    <definedName name="__PA3" localSheetId="0" hidden="1">{"'Sheet1'!$L$16"}</definedName>
    <definedName name="__PA3" hidden="1">{"'Sheet1'!$L$16"}</definedName>
    <definedName name="__PL1242">#REF!</definedName>
    <definedName name="__Pl2" localSheetId="0" hidden="1">{"'Sheet1'!$L$16"}</definedName>
    <definedName name="__Pl2" hidden="1">{"'Sheet1'!$L$16"}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sat10">#REF!</definedName>
    <definedName name="__sat14">#REF!</definedName>
    <definedName name="__sat16">#REF!</definedName>
    <definedName name="__sat20">#REF!</definedName>
    <definedName name="__sat8">#REF!</definedName>
    <definedName name="__sc1">#REF!</definedName>
    <definedName name="__SC2">#REF!</definedName>
    <definedName name="__sc3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_SN3">#REF!</definedName>
    <definedName name="__SOC10">0.3456</definedName>
    <definedName name="__SOC8">0.2827</definedName>
    <definedName name="__Sta1">531.877</definedName>
    <definedName name="__Sta2">561.952</definedName>
    <definedName name="__Sta3">712.202</definedName>
    <definedName name="__Sta4">762.202</definedName>
    <definedName name="__sua20">#REF!</definedName>
    <definedName name="__sua30">#REF!</definedName>
    <definedName name="__TB1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t3" hidden="1">{"'Sheet1'!$L$16"}</definedName>
    <definedName name="__TT31" hidden="1">{"'Sheet1'!$L$16"}</definedName>
    <definedName name="__TH1">#REF!</definedName>
    <definedName name="__TH2">#REF!</definedName>
    <definedName name="__TH3">#REF!</definedName>
    <definedName name="__Tru21" localSheetId="0" hidden="1">{"'Sheet1'!$L$16"}</definedName>
    <definedName name="__Tru21" hidden="1">{"'Sheet1'!$L$16"}</definedName>
    <definedName name="__vc1">#REF!</definedName>
    <definedName name="__vc2">#REF!</definedName>
    <definedName name="__vc3">#REF!</definedName>
    <definedName name="__VL100">#REF!</definedName>
    <definedName name="__vl2" hidden="1">{"'Sheet1'!$L$16"}</definedName>
    <definedName name="__VL250">#REF!</definedName>
    <definedName name="__xlfn.BAHTTEXT" hidden="1">#NAME?</definedName>
    <definedName name="_1">#N/A</definedName>
    <definedName name="_1000A01">#N/A</definedName>
    <definedName name="_2">#N/A</definedName>
    <definedName name="_40x4">5100</definedName>
    <definedName name="_a1" localSheetId="0" hidden="1">{"'Sheet1'!$L$16"}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2" hidden="1">{"'Sheet1'!$L$16"}</definedName>
    <definedName name="_A4" hidden="1">{"'Sheet1'!$L$16"}</definedName>
    <definedName name="_B1" localSheetId="0" hidden="1">{"'Sheet1'!$L$16"}</definedName>
    <definedName name="_B1" hidden="1">{"'Sheet1'!$L$16"}</definedName>
    <definedName name="_b4" hidden="1">{"'Sheet1'!$L$16"}</definedName>
    <definedName name="_ba1" hidden="1">{#N/A,#N/A,FALSE,"Chi tiÆt"}</definedName>
    <definedName name="_ban2" localSheetId="0" hidden="1">{"'Sheet1'!$L$16"}</definedName>
    <definedName name="_ban2" hidden="1">{"'Sheet1'!$L$16"}</definedName>
    <definedName name="_boi1">#REF!</definedName>
    <definedName name="_boi2">#REF!</definedName>
    <definedName name="_boi3">#REF!</definedName>
    <definedName name="_boi4">#REF!</definedName>
    <definedName name="_BTM250">#REF!</definedName>
    <definedName name="_btM300">#REF!</definedName>
    <definedName name="_Builtin155" hidden="1">#N/A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D2" hidden="1">{"'Sheet1'!$L$16"}</definedName>
    <definedName name="_cep1" hidden="1">{"'Sheet1'!$L$16"}</definedName>
    <definedName name="_Coc39" hidden="1">{"'Sheet1'!$L$16"}</definedName>
    <definedName name="_CON1">#REF!</definedName>
    <definedName name="_CON2">#REF!</definedName>
    <definedName name="_d1500" hidden="1">{"'Sheet1'!$L$16"}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ao1">#REF!</definedName>
    <definedName name="_dbu1">#REF!</definedName>
    <definedName name="_dbu2">#REF!</definedName>
    <definedName name="_ddn400">#REF!</definedName>
    <definedName name="_ddn600">#REF!</definedName>
    <definedName name="_f5" hidden="1">{"'Sheet1'!$L$16"}</definedName>
    <definedName name="_Fill" hidden="1">#REF!</definedName>
    <definedName name="_xlnm._FilterDatabase" hidden="1">#REF!</definedName>
    <definedName name="_Goi8" hidden="1">{"'Sheet1'!$L$16"}</definedName>
    <definedName name="_gon4">#REF!</definedName>
    <definedName name="_h1" localSheetId="0" hidden="1">{"'Sheet1'!$L$16"}</definedName>
    <definedName name="_h1" hidden="1">{"'Sheet1'!$L$16"}</definedName>
    <definedName name="_hsm2">1.1289</definedName>
    <definedName name="_hu1" localSheetId="0" hidden="1">{"'Sheet1'!$L$16"}</definedName>
    <definedName name="_hu1" hidden="1">{"'Sheet1'!$L$16"}</definedName>
    <definedName name="_hu2" localSheetId="0" hidden="1">{"'Sheet1'!$L$16"}</definedName>
    <definedName name="_hu2" hidden="1">{"'Sheet1'!$L$16"}</definedName>
    <definedName name="_hu5" localSheetId="0" hidden="1">{"'Sheet1'!$L$16"}</definedName>
    <definedName name="_hu5" hidden="1">{"'Sheet1'!$L$16"}</definedName>
    <definedName name="_hu6" localSheetId="0" hidden="1">{"'Sheet1'!$L$16"}</definedName>
    <definedName name="_hu6" hidden="1">{"'Sheet1'!$L$16"}</definedName>
    <definedName name="_isc1">0.035</definedName>
    <definedName name="_isc2">0.02</definedName>
    <definedName name="_isc3">0.054</definedName>
    <definedName name="_K146" hidden="1">{"'Sheet1'!$L$16"}</definedName>
    <definedName name="_k27" hidden="1">{"'Sheet1'!$L$16"}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m03" hidden="1">{"'Sheet1'!$L$16"}</definedName>
    <definedName name="_km190">#REF!</definedName>
    <definedName name="_km191">#REF!</definedName>
    <definedName name="_km192">#REF!</definedName>
    <definedName name="_KH08" hidden="1">{#N/A,#N/A,FALSE,"Chi tiÆt"}</definedName>
    <definedName name="_L123" hidden="1">{"'Sheet1'!$L$16"}</definedName>
    <definedName name="_L1234" hidden="1">{"'Sheet1'!$L$16"}</definedName>
    <definedName name="_Lan1" hidden="1">{"'Sheet1'!$L$16"}</definedName>
    <definedName name="_LAN3" hidden="1">{"'Sheet1'!$L$16"}</definedName>
    <definedName name="_lap1">#REF!</definedName>
    <definedName name="_lap2">#REF!</definedName>
    <definedName name="_lk2" hidden="1">{"'Sheet1'!$L$16"}</definedName>
    <definedName name="_m1233" hidden="1">{"'Sheet1'!$L$16"}</definedName>
    <definedName name="_M2" hidden="1">{"'Sheet1'!$L$16"}</definedName>
    <definedName name="_M36" localSheetId="0" hidden="1">{"'Sheet1'!$L$16"}</definedName>
    <definedName name="_M36" hidden="1">{"'Sheet1'!$L$16"}</definedName>
    <definedName name="_MAC12">#REF!</definedName>
    <definedName name="_MAC46">#REF!</definedName>
    <definedName name="_MTL12" hidden="1">{"'Sheet1'!$L$16"}</definedName>
    <definedName name="_nam1" hidden="1">{"'Sheet1'!$L$16"}</definedName>
    <definedName name="_nam2" hidden="1">{#N/A,#N/A,FALSE,"Chi tiÆt"}</definedName>
    <definedName name="_nam3" hidden="1">{"'Sheet1'!$L$16"}</definedName>
    <definedName name="_NET2">#REF!</definedName>
    <definedName name="_NSO2" localSheetId="0" hidden="1">{"'Sheet1'!$L$16"}</definedName>
    <definedName name="_NSO2" hidden="1">{"'Sheet1'!$L$16"}</definedName>
    <definedName name="_nh2" hidden="1">{#N/A,#N/A,FALSE,"Chi tiÆt"}</definedName>
    <definedName name="_Order1" hidden="1">255</definedName>
    <definedName name="_Order2" hidden="1">255</definedName>
    <definedName name="_PA3" localSheetId="0" hidden="1">{"'Sheet1'!$L$16"}</definedName>
    <definedName name="_PA3" hidden="1">{"'Sheet1'!$L$16"}</definedName>
    <definedName name="_PL1242">#REF!</definedName>
    <definedName name="_Pl2" localSheetId="0" hidden="1">{"'Sheet1'!$L$16"}</definedName>
    <definedName name="_Pl2" hidden="1">{"'Sheet1'!$L$16"}</definedName>
    <definedName name="_PL3" hidden="1">#REF!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phu3" hidden="1">{"'Sheet1'!$L$16"}</definedName>
    <definedName name="_QLO7" hidden="1">#N/A</definedName>
    <definedName name="_sat10">#REF!</definedName>
    <definedName name="_sat14">#REF!</definedName>
    <definedName name="_sat16">#REF!</definedName>
    <definedName name="_sat20">#REF!</definedName>
    <definedName name="_sat8">#REF!</definedName>
    <definedName name="_sc1">#REF!</definedName>
    <definedName name="_SC2">#REF!</definedName>
    <definedName name="_sc3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C10">0.3456</definedName>
    <definedName name="_SOC8">0.2827</definedName>
    <definedName name="_Sort" localSheetId="0" hidden="1">#REF!</definedName>
    <definedName name="_Sort" hidden="1">#REF!</definedName>
    <definedName name="_Sortmoi" hidden="1">#N/A</definedName>
    <definedName name="_Sta1">531.877</definedName>
    <definedName name="_Sta2">561.952</definedName>
    <definedName name="_Sta3">712.202</definedName>
    <definedName name="_Sta4">762.202</definedName>
    <definedName name="_T12" hidden="1">{"'Sheet1'!$L$16"}</definedName>
    <definedName name="_TC07" hidden="1">{"'Sheet1'!$L$16"}</definedName>
    <definedName name="_TL1">#REF!</definedName>
    <definedName name="_TL2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M2" hidden="1">{"'Sheet1'!$L$16"}</definedName>
    <definedName name="_tt3" hidden="1">{"'Sheet1'!$L$16"}</definedName>
    <definedName name="_TT31" hidden="1">{"'Sheet1'!$L$16"}</definedName>
    <definedName name="_TH1">#REF!</definedName>
    <definedName name="_TH2">#REF!</definedName>
    <definedName name="_TH3">#REF!</definedName>
    <definedName name="_Tru21" localSheetId="0" hidden="1">{"'Sheet1'!$L$16"}</definedName>
    <definedName name="_Tru21" hidden="1">{"'Sheet1'!$L$16"}</definedName>
    <definedName name="_vc1">#REF!</definedName>
    <definedName name="_vc2">#REF!</definedName>
    <definedName name="_vc3">#REF!</definedName>
    <definedName name="_vl2" hidden="1">{"'Sheet1'!$L$16"}</definedName>
    <definedName name="a" localSheetId="0" hidden="1">{"'Sheet1'!$L$16"}</definedName>
    <definedName name="a" hidden="1">{"'Sheet1'!$L$16"}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1moi" hidden="1">{"'Sheet1'!$L$16"}</definedName>
    <definedName name="a277Print_Titles">#REF!</definedName>
    <definedName name="A35_">#REF!</definedName>
    <definedName name="A50_">#REF!</definedName>
    <definedName name="A6N2">#REF!</definedName>
    <definedName name="A6N3">#REF!</definedName>
    <definedName name="A70_">#REF!</definedName>
    <definedName name="A95_">#REF!</definedName>
    <definedName name="AA">#REF!</definedName>
    <definedName name="abc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Database" hidden="1">"C:\My Documents\LeBinh\Xls\VP Cong ty\FORM.mdb"</definedName>
    <definedName name="ADADADD" hidden="1">{"'Sheet1'!$L$16"}</definedName>
    <definedName name="ae" hidden="1">{"'Sheet1'!$L$16"}</definedName>
    <definedName name="All_Item">#REF!</definedName>
    <definedName name="ALPIN">#N/A</definedName>
    <definedName name="ALPJYOU">#N/A</definedName>
    <definedName name="ALPTOI">#N/A</definedName>
    <definedName name="anpha">#REF!</definedName>
    <definedName name="anscount" hidden="1">3</definedName>
    <definedName name="aqbnmjm" hidden="1">#REF!</definedName>
    <definedName name="AS2DocOpenMode" hidden="1">"AS2DocumentEdit"</definedName>
    <definedName name="asss" hidden="1">{"'Sheet1'!$L$16"}</definedName>
    <definedName name="ATGT" localSheetId="0" hidden="1">{"'Sheet1'!$L$16"}</definedName>
    <definedName name="ATGT" hidden="1">{"'Sheet1'!$L$16"}</definedName>
    <definedName name="B.nuamat">7.25</definedName>
    <definedName name="b_240">#REF!</definedName>
    <definedName name="b_280">#REF!</definedName>
    <definedName name="b_320">#REF!</definedName>
    <definedName name="banql" hidden="1">{"'Sheet1'!$L$16"}</definedName>
    <definedName name="Bang_cly">#REF!</definedName>
    <definedName name="Bang_CVC">#REF!</definedName>
    <definedName name="BANG_CHI_TIET_THI_NGHIEM_CONG_TO">#REF!</definedName>
    <definedName name="BANG_CHI_TIET_THI_NGHIEM_DZ0.4KV">#REF!</definedName>
    <definedName name="bang_gia">#REF!</definedName>
    <definedName name="BANG_TONG_HOP_CONG_TO">#REF!</definedName>
    <definedName name="BANG_TONG_HOP_DZ0.4KV">#REF!</definedName>
    <definedName name="BANG_TONG_HOP_DZ22KV">#REF!</definedName>
    <definedName name="BANG_TONG_HOP_KHO_BAI">#REF!</definedName>
    <definedName name="BANG_TONG_HOP_TBA">#REF!</definedName>
    <definedName name="Bang_travl">#REF!</definedName>
    <definedName name="bangchu">#REF!</definedName>
    <definedName name="BB">#REF!</definedName>
    <definedName name="bdd">1.5</definedName>
    <definedName name="benuoc">#REF!</definedName>
    <definedName name="bengam">#REF!</definedName>
    <definedName name="beta">#REF!</definedName>
    <definedName name="Bgiang" hidden="1">{"'Sheet1'!$L$16"}</definedName>
    <definedName name="blkh">#REF!</definedName>
    <definedName name="blkh1">#REF!</definedName>
    <definedName name="Bm">3.5</definedName>
    <definedName name="BMS" hidden="1">{"'Sheet1'!$L$16"}</definedName>
    <definedName name="Bn">6.5</definedName>
    <definedName name="Book2">#REF!</definedName>
    <definedName name="BOQ">#REF!</definedName>
    <definedName name="bql" hidden="1">{#N/A,#N/A,FALSE,"Chi tiÆt"}</definedName>
    <definedName name="BQP">'[1]BANCO (3)'!$N$124</definedName>
    <definedName name="BT">#REF!</definedName>
    <definedName name="btcocM400">#REF!</definedName>
    <definedName name="btchiuaxitm300">#REF!</definedName>
    <definedName name="BTchiuaxm200">#REF!</definedName>
    <definedName name="BTlotm100">#REF!</definedName>
    <definedName name="BU_CHENH_LECH_DZ0.4KV">#REF!</definedName>
    <definedName name="BU_CHENH_LECH_DZ22KV">#REF!</definedName>
    <definedName name="BU_CHENH_LECH_TBA">#REF!</definedName>
    <definedName name="Bulongma">8700</definedName>
    <definedName name="BVCISUMMARY">#REF!</definedName>
    <definedName name="BŸo_cŸo_täng_hìp_giŸ_trÙ_t_i_s_n_câ__Ùnh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.doc1">540</definedName>
    <definedName name="C.doc2">740</definedName>
    <definedName name="ca.1111">#REF!</definedName>
    <definedName name="ca.1111.th">#REF!</definedName>
    <definedName name="CACAU">298161</definedName>
    <definedName name="cao">#REF!</definedName>
    <definedName name="Capvon" hidden="1">{#N/A,#N/A,FALSE,"Chi tiÆt"}</definedName>
    <definedName name="Cat">#REF!</definedName>
    <definedName name="Category_All">#REF!</definedName>
    <definedName name="CATIN">#N/A</definedName>
    <definedName name="CATJYOU">#N/A</definedName>
    <definedName name="catm">#REF!</definedName>
    <definedName name="catn">#REF!</definedName>
    <definedName name="CATSYU">#N/A</definedName>
    <definedName name="catvang">#REF!</definedName>
    <definedName name="CATREC">#N/A</definedName>
    <definedName name="CBTH" hidden="1">{"'Sheet1'!$L$16"}</definedName>
    <definedName name="CCS">#REF!</definedName>
    <definedName name="CDD">#REF!</definedName>
    <definedName name="CDDD">#REF!</definedName>
    <definedName name="CDDD1P">#REF!</definedName>
    <definedName name="CDDD1PHA">#REF!</definedName>
    <definedName name="CDDD3PHA">#REF!</definedName>
    <definedName name="Cdnum">#REF!</definedName>
    <definedName name="CDTK_tim">31.77</definedName>
    <definedName name="CK">#REF!</definedName>
    <definedName name="CLECH_0.4">#REF!</definedName>
    <definedName name="CLVC3">0.1</definedName>
    <definedName name="CLVC35">#REF!</definedName>
    <definedName name="CLVCTB">#REF!</definedName>
    <definedName name="clvl">#REF!</definedName>
    <definedName name="cn">#REF!</definedName>
    <definedName name="CNC">#REF!</definedName>
    <definedName name="CND">#REF!</definedName>
    <definedName name="CNG">#REF!</definedName>
    <definedName name="Co">#REF!</definedName>
    <definedName name="co_cau_ktqd" hidden="1">#N/A</definedName>
    <definedName name="coc">#REF!</definedName>
    <definedName name="Coc_60" hidden="1">{"'Sheet1'!$L$16"}</definedName>
    <definedName name="CoCauN" localSheetId="0" hidden="1">{"'Sheet1'!$L$16"}</definedName>
    <definedName name="CoCauN" hidden="1">{"'Sheet1'!$L$16"}</definedName>
    <definedName name="cocbtct">#REF!</definedName>
    <definedName name="cocot">#REF!</definedName>
    <definedName name="cocott">#REF!</definedName>
    <definedName name="Code" hidden="1">#REF!</definedName>
    <definedName name="Cöï_ly_vaän_chuyeãn">#REF!</definedName>
    <definedName name="CÖÏ_LY_VAÄN_CHUYEÅN">#REF!</definedName>
    <definedName name="COMMON">#REF!</definedName>
    <definedName name="comong">#REF!</definedName>
    <definedName name="CON_EQP_COS">#REF!</definedName>
    <definedName name="CON_EQP_COST">#REF!</definedName>
    <definedName name="CONST_EQ">#REF!</definedName>
    <definedName name="Cong_HM_DTCT">#REF!</definedName>
    <definedName name="Cong_M_DTCT">#REF!</definedName>
    <definedName name="Cong_NC_DTCT">#REF!</definedName>
    <definedName name="Cong_VL_DTCT">#REF!</definedName>
    <definedName name="congbenuoc">#REF!</definedName>
    <definedName name="congbengam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T">#REF!</definedName>
    <definedName name="cot7.5">#REF!</definedName>
    <definedName name="cot8.5">#REF!</definedName>
    <definedName name="Cotsatma">9726</definedName>
    <definedName name="Cotthepma">9726</definedName>
    <definedName name="cottron">#REF!</definedName>
    <definedName name="cotvuong">#REF!</definedName>
    <definedName name="COVER">#REF!</definedName>
    <definedName name="CP" localSheetId="0" hidden="1">#REF!</definedName>
    <definedName name="CP" hidden="1">#REF!</definedName>
    <definedName name="cpmtc">#REF!</definedName>
    <definedName name="cpnc">#REF!</definedName>
    <definedName name="cptt">#REF!</definedName>
    <definedName name="CPVC35">#REF!</definedName>
    <definedName name="CPVCDN">#REF!</definedName>
    <definedName name="cpvl">#REF!</definedName>
    <definedName name="CRD">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bbt" hidden="1">{"'Sheet1'!$L$16"}</definedName>
    <definedName name="CTCT1" localSheetId="0" hidden="1">{"'Sheet1'!$L$16"}</definedName>
    <definedName name="CTCT1" hidden="1">{"'Sheet1'!$L$16"}</definedName>
    <definedName name="ctiep">#REF!</definedName>
    <definedName name="CTIET">#REF!</definedName>
    <definedName name="CU_LY_VAN_CHUYEN_GIA_QUYEN">#REF!</definedName>
    <definedName name="CU_LY_VAN_CHUYEN_THU_CONG">#REF!</definedName>
    <definedName name="CURRENCY">#REF!</definedName>
    <definedName name="cx">#REF!</definedName>
    <definedName name="CH">#REF!</definedName>
    <definedName name="Chiettinh" hidden="1">{"'Sheet1'!$L$16"}</definedName>
    <definedName name="chilk" hidden="1">{"'Sheet1'!$L$16"}</definedName>
    <definedName name="chitietbgiang2" localSheetId="0" hidden="1">{"'Sheet1'!$L$16"}</definedName>
    <definedName name="chitietbgiang2" hidden="1">{"'Sheet1'!$L$16"}</definedName>
    <definedName name="chl" hidden="1">{"'Sheet1'!$L$16"}</definedName>
    <definedName name="chon">#REF!</definedName>
    <definedName name="chon1">#REF!</definedName>
    <definedName name="chon2">#REF!</definedName>
    <definedName name="chon3">#REF!</definedName>
    <definedName name="chung">66</definedName>
    <definedName name="d" hidden="1">{"'Sheet1'!$L$16"}</definedName>
    <definedName name="D_7101A_B">#REF!</definedName>
    <definedName name="da1x2">#REF!</definedName>
    <definedName name="dahoc">#REF!</definedName>
    <definedName name="dam" localSheetId="0">78000</definedName>
    <definedName name="dam">#REF!</definedName>
    <definedName name="danducsan">#REF!</definedName>
    <definedName name="Dang" hidden="1">#REF!</definedName>
    <definedName name="dao">#REF!</definedName>
    <definedName name="dap">#REF!</definedName>
    <definedName name="DAT">#REF!</definedName>
    <definedName name="DATA_DATA2_List">#REF!</definedName>
    <definedName name="data1" localSheetId="0" hidden="1">#REF!</definedName>
    <definedName name="data1" hidden="1">#REF!</definedName>
    <definedName name="data2" hidden="1">#REF!</definedName>
    <definedName name="data3" hidden="1">#REF!</definedName>
    <definedName name="_xlnm.Database">#REF!</definedName>
    <definedName name="DataFilter" localSheetId="0">[2]!DataFilter</definedName>
    <definedName name="DataFilter">[3]!DataFilter</definedName>
    <definedName name="DataSort" localSheetId="0">[2]!DataSort</definedName>
    <definedName name="DataSort">[3]!DataSort</definedName>
    <definedName name="DCL_22">12117600</definedName>
    <definedName name="DCL_35">25490000</definedName>
    <definedName name="DD">#REF!</definedName>
    <definedName name="DDAY">#REF!</definedName>
    <definedName name="dddem">0.1</definedName>
    <definedName name="DDK">#REF!</definedName>
    <definedName name="dđ" hidden="1">{"'Sheet1'!$L$16"}</definedName>
    <definedName name="den_bu">#REF!</definedName>
    <definedName name="denbu">#REF!</definedName>
    <definedName name="DenDK" hidden="1">{"'Sheet1'!$L$16"}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fg" hidden="1">{"'Sheet1'!$L$16"}</definedName>
    <definedName name="DFSDF" hidden="1">{"'Sheet1'!$L$16"}</definedName>
    <definedName name="dfvssd" hidden="1">#REF!</definedName>
    <definedName name="dgbdII">#REF!</definedName>
    <definedName name="DGCTI592">#REF!</definedName>
    <definedName name="dgctp2" hidden="1">{"'Sheet1'!$L$16"}</definedName>
    <definedName name="DGNC">#REF!</definedName>
    <definedName name="dgqndn">#REF!</definedName>
    <definedName name="DGTV">#REF!</definedName>
    <definedName name="dgvl">#REF!</definedName>
    <definedName name="DGVT">#REF!</definedName>
    <definedName name="dhom">#REF!</definedName>
    <definedName name="dien">#REF!</definedName>
    <definedName name="dientichck">#REF!</definedName>
    <definedName name="dinh2">#REF!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DLCC">#REF!</definedName>
    <definedName name="DM">#REF!</definedName>
    <definedName name="dm56bxd">#REF!</definedName>
    <definedName name="DN">#REF!</definedName>
    <definedName name="DÑt45x4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ocdoc">0.03125</definedName>
    <definedName name="Document_array">{"Thuxm2.xls","Sheet1"}</definedName>
    <definedName name="DON_GIA_3282">#REF!</definedName>
    <definedName name="DON_GIA_3283">#REF!</definedName>
    <definedName name="DON_GIA_3285">#REF!</definedName>
    <definedName name="DON_GIA_VAN_CHUYEN_36">#REF!</definedName>
    <definedName name="dongia">#REF!</definedName>
    <definedName name="Dot" hidden="1">{"'Sheet1'!$L$16"}</definedName>
    <definedName name="dotcong">1</definedName>
    <definedName name="drf" localSheetId="0" hidden="1">#REF!</definedName>
    <definedName name="drf" hidden="1">#REF!</definedName>
    <definedName name="ds" localSheetId="0" hidden="1">{#N/A,#N/A,FALSE,"Chi tiÆt"}</definedName>
    <definedName name="ds" hidden="1">{#N/A,#N/A,FALSE,"Chi tiÆt"}</definedName>
    <definedName name="DS1p1vc">#REF!</definedName>
    <definedName name="ds1p2nc">#REF!</definedName>
    <definedName name="ds1p2vc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fsd" hidden="1">#REF!</definedName>
    <definedName name="dsh" localSheetId="0" hidden="1">#REF!</definedName>
    <definedName name="dsh" hidden="1">#REF!</definedName>
    <definedName name="DSPK1p1nc">#REF!</definedName>
    <definedName name="DSPK1p1vl">#REF!</definedName>
    <definedName name="DSPK1pnc">#REF!</definedName>
    <definedName name="DSPK1pvl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TOAN_CHI_TIET_CONG_TO">#REF!</definedName>
    <definedName name="DU_TOAN_CHI_TIET_DZ22KV">#REF!</definedName>
    <definedName name="DU_TOAN_CHI_TIET_KHO_BAI">#REF!</definedName>
    <definedName name="dung" hidden="1">{"'Sheet1'!$L$16"}</definedName>
    <definedName name="Duongnaco" hidden="1">{"'Sheet1'!$L$16"}</definedName>
    <definedName name="duongvt" hidden="1">{"'Sheet1'!$L$16"}</definedName>
    <definedName name="DuphongBCT">'[1]BANCO (3)'!$K$128</definedName>
    <definedName name="DuphongBNG">'[1]BANCO (3)'!$K$126</definedName>
    <definedName name="DuphongBQP">'[1]BANCO (3)'!$K$125</definedName>
    <definedName name="DuphongVKS">'[2]BANCO (2)'!$F$123</definedName>
    <definedName name="DutoanDongmo">#REF!</definedName>
    <definedName name="dvgfsgdsdg" hidden="1">#REF!</definedName>
    <definedName name="E.chandoc">8.875</definedName>
    <definedName name="E.PC">10.438</definedName>
    <definedName name="E.PVI">12</definedName>
    <definedName name="emb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f">#REF!</definedName>
    <definedName name="faasdf" hidden="1">#REF!</definedName>
    <definedName name="FACTOR">#REF!</definedName>
    <definedName name="fasf" hidden="1">{"'Sheet1'!$L$16"}</definedName>
    <definedName name="FCode" localSheetId="0" hidden="1">#REF!</definedName>
    <definedName name="FCode" hidden="1">#REF!</definedName>
    <definedName name="fdfsf" hidden="1">{#N/A,#N/A,FALSE,"Chi tiÆt"}</definedName>
    <definedName name="fff" hidden="1">{"'Sheet1'!$L$16"}</definedName>
    <definedName name="fgn" hidden="1">{"'Sheet1'!$L$16"}</definedName>
    <definedName name="FI_12">4820</definedName>
    <definedName name="fsd" hidden="1">{"'Sheet1'!$L$16"}</definedName>
    <definedName name="fsdfdsf" hidden="1">{"'Sheet1'!$L$16"}</definedName>
    <definedName name="g" localSheetId="0" hidden="1">{"'Sheet1'!$L$16"}</definedName>
    <definedName name="g" hidden="1">{"'Sheet1'!$L$16"}</definedName>
    <definedName name="G_ME">#REF!</definedName>
    <definedName name="gach">#REF!</definedName>
    <definedName name="gdgd" hidden="1">#N/A</definedName>
    <definedName name="geo">#REF!</definedName>
    <definedName name="gfdgdfgd" hidden="1">#N/A</definedName>
    <definedName name="gfdgfd" hidden="1">{"'Sheet1'!$L$16"}</definedName>
    <definedName name="gg">#REF!</definedName>
    <definedName name="ggdgd" hidden="1">#N/A</definedName>
    <definedName name="gggggggggggg" hidden="1">{"'Sheet1'!$L$16"}</definedName>
    <definedName name="ggh" hidden="1">{"'Sheet1'!$L$16"}</definedName>
    <definedName name="ggsdg" hidden="1">#N/A</definedName>
    <definedName name="ggsf" hidden="1">#N/A</definedName>
    <definedName name="ghip">#REF!</definedName>
    <definedName name="gkghk" hidden="1">#REF!</definedName>
    <definedName name="gl3p">#REF!</definedName>
    <definedName name="GoBack" localSheetId="0">[2]Sheet1!GoBack</definedName>
    <definedName name="GoBack">[3]Sheet1!GoBack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PMB" hidden="1">{"Offgrid",#N/A,FALSE,"OFFGRID";"Region",#N/A,FALSE,"REGION";"Offgrid -2",#N/A,FALSE,"OFFGRID";"WTP",#N/A,FALSE,"WTP";"WTP -2",#N/A,FALSE,"WTP";"Project",#N/A,FALSE,"PROJECT";"Summary -2",#N/A,FALSE,"SUMMARY"}</definedName>
    <definedName name="gra" hidden="1">{"'Sheet1'!$L$16"}</definedName>
    <definedName name="gsgsg" hidden="1">#N/A</definedName>
    <definedName name="gsgsgs" hidden="1">#N/A</definedName>
    <definedName name="Gtb">#REF!</definedName>
    <definedName name="gtbtt">#REF!</definedName>
    <definedName name="gtst">#REF!</definedName>
    <definedName name="GTXL">#REF!</definedName>
    <definedName name="Gxl">#REF!</definedName>
    <definedName name="gxltt">#REF!</definedName>
    <definedName name="gia">#REF!</definedName>
    <definedName name="Gia_CT">#REF!</definedName>
    <definedName name="GIA_CU_LY_VAN_CHUYEN">#REF!</definedName>
    <definedName name="gia_tien">#REF!</definedName>
    <definedName name="gia_tien_BTN">#REF!</definedName>
    <definedName name="Gia_VT">#REF!</definedName>
    <definedName name="GIAVLIEUTN">#REF!</definedName>
    <definedName name="Giocong">#REF!</definedName>
    <definedName name="h" localSheetId="0" hidden="1">{"'Sheet1'!$L$16"}</definedName>
    <definedName name="h">#REF!</definedName>
    <definedName name="H_THUCTT">#REF!</definedName>
    <definedName name="H_THUCHTHH">#REF!</definedName>
    <definedName name="hanh" hidden="1">{"'Sheet1'!$L$16"}</definedName>
    <definedName name="HCM">#REF!</definedName>
    <definedName name="Hdao">0.3</definedName>
    <definedName name="Hdap">5.2</definedName>
    <definedName name="HDVDT" hidden="1">#REF!</definedName>
    <definedName name="HE_SO_KHO_KHAN_CANG_DAY">#REF!</definedName>
    <definedName name="Heä_soá_laép_xaø_H">1.7</definedName>
    <definedName name="heä_soá_sình_laày">#REF!</definedName>
    <definedName name="Heso">'[2]MT DPin (2)'!$BP$99</definedName>
    <definedName name="hfdsh" hidden="1">#REF!</definedName>
    <definedName name="hh">#REF!</definedName>
    <definedName name="HHcat">#REF!</definedName>
    <definedName name="HHda">#REF!</definedName>
    <definedName name="HHTT">#REF!</definedName>
    <definedName name="HiddenRows" localSheetId="0" hidden="1">#REF!</definedName>
    <definedName name="HiddenRows" hidden="1">#REF!</definedName>
    <definedName name="hien">#REF!</definedName>
    <definedName name="Hinh_thuc">#REF!</definedName>
    <definedName name="HiÕu">#REF!</definedName>
    <definedName name="hjjkl" hidden="1">{"'Sheet1'!$L$16"}</definedName>
    <definedName name="hoc">55000</definedName>
    <definedName name="HOME_MANP">#REF!</definedName>
    <definedName name="HOMEOFFICE_COST">#REF!</definedName>
    <definedName name="Hong" hidden="1">{"'Sheet1'!$L$16"}</definedName>
    <definedName name="hs">#REF!</definedName>
    <definedName name="HSCT3">0.1</definedName>
    <definedName name="hsd">#REF!</definedName>
    <definedName name="hsdc">#REF!</definedName>
    <definedName name="hsdc1">#REF!</definedName>
    <definedName name="HSDN">2.5</definedName>
    <definedName name="HSHH">#REF!</definedName>
    <definedName name="HSHHUT">#REF!</definedName>
    <definedName name="hsk">#REF!</definedName>
    <definedName name="HSKK35">#REF!</definedName>
    <definedName name="HSLX">#REF!</definedName>
    <definedName name="HSLXH">1.7</definedName>
    <definedName name="HSLXP">#REF!</definedName>
    <definedName name="hsm">1.1289</definedName>
    <definedName name="hsn">0.5</definedName>
    <definedName name="hsnc_cau">2.5039</definedName>
    <definedName name="hsnc_cau2">1.626</definedName>
    <definedName name="hsnc_d">1.6356</definedName>
    <definedName name="hsnc_d2">1.6356</definedName>
    <definedName name="hßm4">#REF!</definedName>
    <definedName name="hstb">#REF!</definedName>
    <definedName name="hstdtk">#REF!</definedName>
    <definedName name="HSTH">'[1]BANCO (3)'!$K$122</definedName>
    <definedName name="hsthep">#REF!</definedName>
    <definedName name="HSVC1">#REF!</definedName>
    <definedName name="HSVC2">#REF!</definedName>
    <definedName name="HSVC3">#REF!</definedName>
    <definedName name="hsvl" localSheetId="0">1</definedName>
    <definedName name="hsvl">#REF!</definedName>
    <definedName name="hsvl2">1</definedName>
    <definedName name="HT">#REF!</definedName>
    <definedName name="htlm" localSheetId="0" hidden="1">{"'Sheet1'!$L$16"}</definedName>
    <definedName name="htlm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Controlmoi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PathFilemoi" hidden="1">"C:\2689\Q\國內\00q3961台化龍德PTA3建造\MyHTML.htm"</definedName>
    <definedName name="HTML_Title" hidden="1">"00Q3961-SUM"</definedName>
    <definedName name="HTMT" hidden="1">{"'Sheet1'!$L$16"}</definedName>
    <definedName name="HTMT1" hidden="1">{#N/A,#N/A,FALSE,"Sheet1"}</definedName>
    <definedName name="HTNC">#REF!</definedName>
    <definedName name="HTVL">#REF!</definedName>
    <definedName name="HTHH">#REF!</definedName>
    <definedName name="htrhrt" hidden="1">{"'Sheet1'!$L$16"}</definedName>
    <definedName name="hu" localSheetId="0" hidden="1">{"'Sheet1'!$L$16"}</definedName>
    <definedName name="hu" hidden="1">{"'Sheet1'!$L$16"}</definedName>
    <definedName name="hui" hidden="1">{"'Sheet1'!$L$16"}</definedName>
    <definedName name="HUU" localSheetId="0" hidden="1">{"'Sheet1'!$L$16"}</definedName>
    <definedName name="HUU" hidden="1">{"'Sheet1'!$L$16"}</definedName>
    <definedName name="huy" localSheetId="0" hidden="1">{"'Sheet1'!$L$16"}</definedName>
    <definedName name="huy" hidden="1">{"'Sheet1'!$L$16"}</definedName>
    <definedName name="huymoi" hidden="1">{"'Sheet1'!$L$16"}</definedName>
    <definedName name="huynh" hidden="1">#REF!</definedName>
    <definedName name="I">#REF!</definedName>
    <definedName name="IDLAB_COST">#REF!</definedName>
    <definedName name="IND_LAB">#REF!</definedName>
    <definedName name="INDMANP">#REF!</definedName>
    <definedName name="j" localSheetId="0" hidden="1">{"'Sheet1'!$L$16"}</definedName>
    <definedName name="j">#REF!</definedName>
    <definedName name="j356C8">#REF!</definedName>
    <definedName name="jkjk" hidden="1">{"'Sheet1'!$L$16"}</definedName>
    <definedName name="jrjthkghdkg" hidden="1">#REF!</definedName>
    <definedName name="k" localSheetId="0" hidden="1">{"'Sheet1'!$L$16"}</definedName>
    <definedName name="k">#REF!</definedName>
    <definedName name="k2b">#REF!</definedName>
    <definedName name="kcong">#REF!</definedName>
    <definedName name="kghkgh" hidden="1">#REF!</definedName>
    <definedName name="KINH_PHI_DEN_BU">#REF!</definedName>
    <definedName name="KINH_PHI_DZ0.4KV">#REF!</definedName>
    <definedName name="KINH_PHI_KHAO_SAT__LAP_BCNCKT__TKKTTC">#REF!</definedName>
    <definedName name="KINH_PHI_KHO_BAI">#REF!</definedName>
    <definedName name="KINH_PHI_TBA">#REF!</definedName>
    <definedName name="kjgjyhb" hidden="1">{"Offgrid",#N/A,FALSE,"OFFGRID";"Region",#N/A,FALSE,"REGION";"Offgrid -2",#N/A,FALSE,"OFFGRID";"WTP",#N/A,FALSE,"WTP";"WTP -2",#N/A,FALSE,"WTP";"Project",#N/A,FALSE,"PROJECT";"Summary -2",#N/A,FALSE,"SUMMARY"}</definedName>
    <definedName name="kl_ME">#REF!</definedName>
    <definedName name="KLduonggiaods" hidden="1">{"'Sheet1'!$L$16"}</definedName>
    <definedName name="KLTHDN">#REF!</definedName>
    <definedName name="KLVANKHUON">#REF!</definedName>
    <definedName name="kp1ph">#REF!</definedName>
    <definedName name="ksbn" localSheetId="0" hidden="1">{"'Sheet1'!$L$16"}</definedName>
    <definedName name="ksbn" hidden="1">{"'Sheet1'!$L$16"}</definedName>
    <definedName name="kshn" localSheetId="0" hidden="1">{"'Sheet1'!$L$16"}</definedName>
    <definedName name="kshn" hidden="1">{"'Sheet1'!$L$16"}</definedName>
    <definedName name="ksls" localSheetId="0" hidden="1">{"'Sheet1'!$L$16"}</definedName>
    <definedName name="ksls" hidden="1">{"'Sheet1'!$L$16"}</definedName>
    <definedName name="KSTK">#REF!</definedName>
    <definedName name="KH_Chang">#REF!</definedName>
    <definedName name="khac">2</definedName>
    <definedName name="khla09" hidden="1">{"'Sheet1'!$L$16"}</definedName>
    <definedName name="KHOI_LUONG_DAT_DAO_DAP">#REF!</definedName>
    <definedName name="khongtruotgia" localSheetId="0" hidden="1">{"'Sheet1'!$L$16"}</definedName>
    <definedName name="khongtruotgia" hidden="1">{"'Sheet1'!$L$16"}</definedName>
    <definedName name="khvh09" hidden="1">{"'Sheet1'!$L$16"}</definedName>
    <definedName name="khvx09" hidden="1">{#N/A,#N/A,FALSE,"Chi tiÆt"}</definedName>
    <definedName name="KHYt09" hidden="1">{"'Sheet1'!$L$16"}</definedName>
    <definedName name="l" localSheetId="0" hidden="1">{"'Sheet1'!$L$16"}</definedName>
    <definedName name="l">#REF!</definedName>
    <definedName name="L_mong">#REF!</definedName>
    <definedName name="l2pa1" hidden="1">{"'Sheet1'!$L$16"}</definedName>
    <definedName name="L63x6">5800</definedName>
    <definedName name="lam" hidden="1">{"'Sheet1'!$L$16"}</definedName>
    <definedName name="lan">#REF!</definedName>
    <definedName name="langson" localSheetId="0" hidden="1">{"'Sheet1'!$L$16"}</definedName>
    <definedName name="langson" hidden="1">{"'Sheet1'!$L$16"}</definedName>
    <definedName name="lanhto">#REF!</definedName>
    <definedName name="LAP_DAT_TBA">#REF!</definedName>
    <definedName name="LBS_22">107800000</definedName>
    <definedName name="lc" hidden="1">{"'Sheet1'!$L$16"}</definedName>
    <definedName name="LIET_KE_VI_TRI_DZ0.4KV">#REF!</definedName>
    <definedName name="LIET_KE_VI_TRI_DZ22KV">#REF!</definedName>
    <definedName name="linh" hidden="1">{"'Sheet1'!$L$16"}</definedName>
    <definedName name="lk" localSheetId="0" hidden="1">#REF!</definedName>
    <definedName name="lk" hidden="1">#REF!</definedName>
    <definedName name="LK_hathe">#REF!</definedName>
    <definedName name="Lmk">#REF!</definedName>
    <definedName name="lntt">#REF!</definedName>
    <definedName name="Loai_TD">#REF!</definedName>
    <definedName name="luc" hidden="1">{"'Sheet1'!$L$16"}</definedName>
    <definedName name="m" localSheetId="0" hidden="1">{"'Sheet1'!$L$16"}</definedName>
    <definedName name="m" hidden="1">{"'Sheet1'!$L$16"}</definedName>
    <definedName name="M0.4">#REF!</definedName>
    <definedName name="M12aavl">#REF!</definedName>
    <definedName name="M12ba3p">#REF!</definedName>
    <definedName name="M12bb1p">#REF!</definedName>
    <definedName name="M14bb1p">#REF!</definedName>
    <definedName name="M8a">#REF!</definedName>
    <definedName name="M8aa">#REF!</definedName>
    <definedName name="m8aanc">#REF!</definedName>
    <definedName name="m8aavl">#REF!</definedName>
    <definedName name="Ma3pnc">#REF!</definedName>
    <definedName name="Ma3pvl">#REF!</definedName>
    <definedName name="Maa3pnc">#REF!</definedName>
    <definedName name="Maa3pvl">#REF!</definedName>
    <definedName name="mai" hidden="1">{"'Sheet1'!$L$16"}</definedName>
    <definedName name="MAJ_CON_EQP">#REF!</definedName>
    <definedName name="matbang" hidden="1">{"'Sheet1'!$L$16"}</definedName>
    <definedName name="MAVANKHUON">#REF!</definedName>
    <definedName name="MAVLTHDN">#REF!</definedName>
    <definedName name="Mba1p">#REF!</definedName>
    <definedName name="Mba3p">#REF!</definedName>
    <definedName name="Mbb3p">#REF!</definedName>
    <definedName name="mc">#REF!</definedName>
    <definedName name="MG_A">#REF!</definedName>
    <definedName name="MN">#REF!</definedName>
    <definedName name="mo" localSheetId="0" hidden="1">{"'Sheet1'!$L$16"}</definedName>
    <definedName name="mo" hidden="1">{"'Sheet1'!$L$16"}</definedName>
    <definedName name="moi" localSheetId="0" hidden="1">{"'Sheet1'!$L$16"}</definedName>
    <definedName name="moi" hidden="1">{"'Sheet1'!$L$16"}</definedName>
    <definedName name="mongbang">#REF!</definedName>
    <definedName name="mongdon">#REF!</definedName>
    <definedName name="mot" hidden="1">{"'Sheet1'!$L$16"}</definedName>
    <definedName name="Moùng">#REF!</definedName>
    <definedName name="MSCT">#REF!</definedName>
    <definedName name="mtcdg">#REF!</definedName>
    <definedName name="MTMAC12">#REF!</definedName>
    <definedName name="mtram">#REF!</definedName>
    <definedName name="mvac" hidden="1">{"'Sheet1'!$L$16"}</definedName>
    <definedName name="myle">#REF!</definedName>
    <definedName name="n" localSheetId="0" hidden="1">{"'Sheet1'!$L$16"}</definedName>
    <definedName name="n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t">#REF!</definedName>
    <definedName name="n1ping">#REF!</definedName>
    <definedName name="N1pINGvc">#REF!</definedName>
    <definedName name="nam" hidden="1">{"'Sheet1'!$L$16"}</definedName>
    <definedName name="nc">#REF!</definedName>
    <definedName name="nc_btm10">#REF!</definedName>
    <definedName name="nc_btm100">#REF!</definedName>
    <definedName name="nc3p">#REF!</definedName>
    <definedName name="NCBD100">#REF!</definedName>
    <definedName name="NCBD200">#REF!</definedName>
    <definedName name="NCBD250">#REF!</definedName>
    <definedName name="NCCT3p">#REF!</definedName>
    <definedName name="ncdg">#REF!</definedName>
    <definedName name="NCKT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w" hidden="1">{"'Sheet1'!$L$16"}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903p">#REF!</definedName>
    <definedName name="nin3p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vc">#REF!</definedName>
    <definedName name="NINDvl">#REF!</definedName>
    <definedName name="nindvl1p">#REF!</definedName>
    <definedName name="NINnc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ing1p">#REF!</definedName>
    <definedName name="ningnc1p">#REF!</definedName>
    <definedName name="ningvl1p">#REF!</definedName>
    <definedName name="nl">#REF!</definedName>
    <definedName name="nl1p">#REF!</definedName>
    <definedName name="nl3p">#REF!</definedName>
    <definedName name="nlht">#REF!</definedName>
    <definedName name="NLTK1p">#REF!</definedName>
    <definedName name="nn">#REF!</definedName>
    <definedName name="nn1p">#REF!</definedName>
    <definedName name="nn3p">#REF!</definedName>
    <definedName name="nnnn" hidden="1">{"'Sheet1'!$L$16"}</definedName>
    <definedName name="No">#REF!</definedName>
    <definedName name="NUOCHKHOAN" hidden="1">{"'Sheet1'!$L$16"}</definedName>
    <definedName name="NUOCHKHOANMOI" hidden="1">{"'Sheet1'!$L$16"}</definedName>
    <definedName name="nx">#REF!</definedName>
    <definedName name="ng.cong.nhan" hidden="1">{"'Sheet1'!$L$16"}</definedName>
    <definedName name="ngu" hidden="1">{"'Sheet1'!$L$16"}</definedName>
    <definedName name="NH">#REF!</definedName>
    <definedName name="NHANH2_CG4" hidden="1">{"'Sheet1'!$L$16"}</definedName>
    <definedName name="nhn">#REF!</definedName>
    <definedName name="NHot">#REF!</definedName>
    <definedName name="nhu">#REF!</definedName>
    <definedName name="nhua">#REF!</definedName>
    <definedName name="nhuad">#REF!</definedName>
    <definedName name="ODA" hidden="1">{"'Sheet1'!$L$16"}</definedName>
    <definedName name="ophom">#REF!</definedName>
    <definedName name="OrderTable" hidden="1">#REF!</definedName>
    <definedName name="osc">#REF!</definedName>
    <definedName name="PA">#REF!</definedName>
    <definedName name="PAIII_" localSheetId="0" hidden="1">{"'Sheet1'!$L$16"}</definedName>
    <definedName name="PAIII_" hidden="1">{"'Sheet1'!$L$16"}</definedName>
    <definedName name="panen">#REF!</definedName>
    <definedName name="PDo" hidden="1">{"'Sheet1'!$L$16"}</definedName>
    <definedName name="PLKL">#REF!</definedName>
    <definedName name="PMS" localSheetId="0" hidden="1">{"'Sheet1'!$L$16"}</definedName>
    <definedName name="PMS" hidden="1">{"'Sheet1'!$L$16"}</definedName>
    <definedName name="PRICE">#REF!</definedName>
    <definedName name="PRICE1">#REF!</definedName>
    <definedName name="_xlnm.Print_Area" localSheetId="0">'Bieu TH'!$A$1:$AJ$37</definedName>
    <definedName name="_xlnm.Print_Titles" localSheetId="0">'Bieu TH'!$6:$8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PROPOSAL">#REF!</definedName>
    <definedName name="pt">#REF!</definedName>
    <definedName name="PT_Duong">#REF!</definedName>
    <definedName name="ptdg">#REF!</definedName>
    <definedName name="PTDG_cau">#REF!</definedName>
    <definedName name="PTien72" hidden="1">{"'Sheet1'!$L$16"}</definedName>
    <definedName name="PTNC">#REF!</definedName>
    <definedName name="pvd">#REF!</definedName>
    <definedName name="PHAN_DIEN_DZ0.4KV">#REF!</definedName>
    <definedName name="PHAN_DIEN_TBA">#REF!</definedName>
    <definedName name="PHAN_MUA_SAM_DZ0.4KV">#REF!</definedName>
    <definedName name="phu_luc_vua">#REF!</definedName>
    <definedName name="qa" hidden="1">{"'Sheet1'!$L$16"}</definedName>
    <definedName name="QQ" hidden="1">{"'Sheet1'!$L$16"}</definedName>
    <definedName name="qtdm">#REF!</definedName>
    <definedName name="quoan" hidden="1">{"'Sheet1'!$L$16"}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rate">14000</definedName>
    <definedName name="RCArea" localSheetId="0" hidden="1">#REF!</definedName>
    <definedName name="RCArea" hidden="1">#REF!</definedName>
    <definedName name="re" hidden="1">{"'Sheet1'!$L$16"}</definedName>
    <definedName name="_xlnm.Recorder">#REF!</definedName>
    <definedName name="RECOUT">#N/A</definedName>
    <definedName name="Result21" hidden="1">{"'Sheet1'!$L$16"}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rtr" hidden="1">{"'Sheet1'!$L$16"}</definedName>
    <definedName name="S.dinh">640</definedName>
    <definedName name="san">#REF!</definedName>
    <definedName name="sand">#REF!</definedName>
    <definedName name="sas" hidden="1">{"'Sheet1'!$L$16"}</definedName>
    <definedName name="SCH">#REF!</definedName>
    <definedName name="sd1p">#REF!</definedName>
    <definedName name="sd3p">#REF!</definedName>
    <definedName name="sdbv" hidden="1">{"'Sheet1'!$L$16"}</definedName>
    <definedName name="sdf" hidden="1">{"'Sheet1'!$L$16"}</definedName>
    <definedName name="sdfsdfs" hidden="1">#REF!</definedName>
    <definedName name="SDMONG">#REF!</definedName>
    <definedName name="sencount" hidden="1">2</definedName>
    <definedName name="sfasf" hidden="1">#REF!</definedName>
    <definedName name="sfsd" hidden="1">{"'Sheet1'!$L$16"}</definedName>
    <definedName name="sgsgdd" hidden="1">#N/A</definedName>
    <definedName name="sgsgsgs" hidden="1">#N/A</definedName>
    <definedName name="sho">#REF!</definedName>
    <definedName name="sht">#REF!</definedName>
    <definedName name="sht1p">#REF!</definedName>
    <definedName name="sht3p">#REF!</definedName>
    <definedName name="SIZE">#REF!</definedName>
    <definedName name="SL_CRD">#REF!</definedName>
    <definedName name="SL_CRS">#REF!</definedName>
    <definedName name="SL_CS">#REF!</definedName>
    <definedName name="SL_DD">#REF!</definedName>
    <definedName name="slg">#REF!</definedName>
    <definedName name="soc3p">#REF!</definedName>
    <definedName name="Soi">#REF!</definedName>
    <definedName name="soichon12">#REF!</definedName>
    <definedName name="soichon24">#REF!</definedName>
    <definedName name="soichon46">#REF!</definedName>
    <definedName name="solieu">#REF!</definedName>
    <definedName name="SORT">#REF!</definedName>
    <definedName name="Sosanh2" hidden="1">{"'Sheet1'!$L$16"}</definedName>
    <definedName name="Spanner_Auto_File">"C:\My Documents\tinh cdo.x2a"</definedName>
    <definedName name="spchinhmoi" hidden="1">{"'Sheet1'!$L$16"}</definedName>
    <definedName name="SPEC">#REF!</definedName>
    <definedName name="SpecialPrice" localSheetId="0" hidden="1">#REF!</definedName>
    <definedName name="SpecialPrice" hidden="1">#REF!</definedName>
    <definedName name="SPECSUMMARY">#REF!</definedName>
    <definedName name="ss">#REF!</definedName>
    <definedName name="sss">#REF!</definedName>
    <definedName name="st1p">#REF!</definedName>
    <definedName name="st3p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">#REF!</definedName>
    <definedName name="sub">#REF!</definedName>
    <definedName name="SUMMARY">#REF!</definedName>
    <definedName name="sur">#REF!</definedName>
    <definedName name="t" localSheetId="0" hidden="1">{"'Sheet1'!$L$16"}</definedName>
    <definedName name="T">#REF!</definedName>
    <definedName name="T.3" hidden="1">{"'Sheet1'!$L$16"}</definedName>
    <definedName name="T.Thuy" hidden="1">{"'Sheet1'!$L$16"}</definedName>
    <definedName name="t101p">#REF!</definedName>
    <definedName name="t103p">#REF!</definedName>
    <definedName name="t10m">#REF!</definedName>
    <definedName name="t10nc1p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7m">#REF!</definedName>
    <definedName name="t8m">#REF!</definedName>
    <definedName name="Tæng_c_ng_suÊt_hiÖn_t_i">"THOP"</definedName>
    <definedName name="TAMTINH">#REF!</definedName>
    <definedName name="Tang">100</definedName>
    <definedName name="tao" hidden="1">{"'Sheet1'!$L$16"}</definedName>
    <definedName name="TatBo" hidden="1">{"'Sheet1'!$L$16"}</definedName>
    <definedName name="TaxTV">10%</definedName>
    <definedName name="TaxXL">5%</definedName>
    <definedName name="TBA">#REF!</definedName>
    <definedName name="tbl_ProdInfo" localSheetId="0" hidden="1">#REF!</definedName>
    <definedName name="tbl_ProdInfo" hidden="1">#REF!</definedName>
    <definedName name="tbtram">#REF!</definedName>
    <definedName name="TBXD">#REF!</definedName>
    <definedName name="TC">#REF!</definedName>
    <definedName name="TC_NHANH1">#REF!</definedName>
    <definedName name="TD">#REF!</definedName>
    <definedName name="TD12vl">#REF!</definedName>
    <definedName name="TD1p1nc">#REF!</definedName>
    <definedName name="td1p1vc">#REF!</definedName>
    <definedName name="TD1p1vl">#REF!</definedName>
    <definedName name="td3p">#REF!</definedName>
    <definedName name="TDctnc">#REF!</definedName>
    <definedName name="TDctvc">#REF!</definedName>
    <definedName name="TDctvl">#REF!</definedName>
    <definedName name="tdia">#REF!</definedName>
    <definedName name="tdnc1p">#REF!</definedName>
    <definedName name="tdt">#REF!</definedName>
    <definedName name="tdtr2cnc">#REF!</definedName>
    <definedName name="tdtr2cvl">#REF!</definedName>
    <definedName name="tdvl1p">#REF!</definedName>
    <definedName name="tenck">#REF!</definedName>
    <definedName name="Tien">#REF!</definedName>
    <definedName name="TIENLUONG">#REF!</definedName>
    <definedName name="Tiepdiama">9500</definedName>
    <definedName name="TIEU_HAO_VAT_TU_DZ0.4KV">#REF!</definedName>
    <definedName name="TIEU_HAO_VAT_TU_DZ22KV">#REF!</definedName>
    <definedName name="TIEU_HAO_VAT_TU_TBA">#REF!</definedName>
    <definedName name="TIT">#REF!</definedName>
    <definedName name="TITAN">#REF!</definedName>
    <definedName name="tk">#REF!</definedName>
    <definedName name="TKP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onmai">#REF!</definedName>
    <definedName name="TONG_GIA_TRI_CONG_TRINH">#REF!</definedName>
    <definedName name="TONG_HOP_THI_NGHIEM_DZ0.4KV">#REF!</definedName>
    <definedName name="TONG_HOP_THI_NGHIEM_DZ22KV">#REF!</definedName>
    <definedName name="TONG_KE_TBA">#REF!</definedName>
    <definedName name="tongbt">#REF!</definedName>
    <definedName name="tongcong">#REF!</definedName>
    <definedName name="tongdientich">#REF!</definedName>
    <definedName name="TONGDUTOAN">#REF!</definedName>
    <definedName name="tonghop" hidden="1">{"'Sheet1'!$L$16"}</definedName>
    <definedName name="tongthep">#REF!</definedName>
    <definedName name="tongthetich">#REF!</definedName>
    <definedName name="TPCP" hidden="1">{"'Sheet1'!$L$16"}</definedName>
    <definedName name="TPLRP">#REF!</definedName>
    <definedName name="TT_1P">#REF!</definedName>
    <definedName name="TT_3p">#REF!</definedName>
    <definedName name="TTDD1P">#REF!</definedName>
    <definedName name="TTDKKH">#REF!</definedName>
    <definedName name="ttttt" localSheetId="0" hidden="1">{"'Sheet1'!$L$16"}</definedName>
    <definedName name="ttttt" hidden="1">{"'Sheet1'!$L$16"}</definedName>
    <definedName name="TTTTTTTTT" localSheetId="0" hidden="1">{"'Sheet1'!$L$16"}</definedName>
    <definedName name="TTTTTTTTT" hidden="1">{"'Sheet1'!$L$16"}</definedName>
    <definedName name="ttttttttttt" localSheetId="0" hidden="1">{"'Sheet1'!$L$16"}</definedName>
    <definedName name="ttttttttttt" hidden="1">{"'Sheet1'!$L$16"}</definedName>
    <definedName name="TTTH2" hidden="1">{"'Sheet1'!$L$16"}</definedName>
    <definedName name="tthi">#REF!</definedName>
    <definedName name="ttronmk">#REF!</definedName>
    <definedName name="tuyennhanh" localSheetId="0" hidden="1">{"'Sheet1'!$L$16"}</definedName>
    <definedName name="tuyennhanh" hidden="1">{"'Sheet1'!$L$16"}</definedName>
    <definedName name="tuynen" hidden="1">{"'Sheet1'!$L$16"}</definedName>
    <definedName name="tv75nc">#REF!</definedName>
    <definedName name="tv75vl">#REF!</definedName>
    <definedName name="ty_le">#REF!</definedName>
    <definedName name="ty_le_BTN">#REF!</definedName>
    <definedName name="Ty_le1">#REF!</definedName>
    <definedName name="tytrong16so5nam">'[1]PLI CTrinh'!$CN$10</definedName>
    <definedName name="tha" localSheetId="0" hidden="1">{"'Sheet1'!$L$16"}</definedName>
    <definedName name="tha" hidden="1">{"'Sheet1'!$L$16"}</definedName>
    <definedName name="thang">#REF!</definedName>
    <definedName name="thang10" hidden="1">{"'Sheet1'!$L$16"}</definedName>
    <definedName name="THANH" hidden="1">{"'Sheet1'!$L$16"}</definedName>
    <definedName name="thanhtien">#REF!</definedName>
    <definedName name="THchon">#REF!</definedName>
    <definedName name="THDA_copy" hidden="1">{"'Sheet1'!$L$16"}</definedName>
    <definedName name="thdt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ban">#REF!</definedName>
    <definedName name="thepgoc25_60">#REF!</definedName>
    <definedName name="thepgoc63_75">#REF!</definedName>
    <definedName name="thepgoc80_100">#REF!</definedName>
    <definedName name="thepma">10500</definedName>
    <definedName name="theptron12">#REF!</definedName>
    <definedName name="theptron14_22">#REF!</definedName>
    <definedName name="theptron6_8">#REF!</definedName>
    <definedName name="thetichck">#REF!</definedName>
    <definedName name="THGO1pnc">#REF!</definedName>
    <definedName name="thht">#REF!</definedName>
    <definedName name="THI">#REF!</definedName>
    <definedName name="THKL" hidden="1">{"'Sheet1'!$L$16"}</definedName>
    <definedName name="thkl2" hidden="1">{"'Sheet1'!$L$16"}</definedName>
    <definedName name="thkl3" hidden="1">{"'Sheet1'!$L$16"}</definedName>
    <definedName name="thkp3">#REF!</definedName>
    <definedName name="THKP7YT" hidden="1">{"'Sheet1'!$L$16"}</definedName>
    <definedName name="THOP">"THOP"</definedName>
    <definedName name="THT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htt">#REF!</definedName>
    <definedName name="thu" hidden="1">{"'Sheet1'!$L$16"}</definedName>
    <definedName name="thue">6</definedName>
    <definedName name="thuy" hidden="1">{"'Sheet1'!$L$16"}</definedName>
    <definedName name="thvlmoi" hidden="1">{"'Sheet1'!$L$16"}</definedName>
    <definedName name="thvlmoimoi" hidden="1">{"'Sheet1'!$L$16"}</definedName>
    <definedName name="THXD2" hidden="1">{"'Sheet1'!$L$16"}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DE2">#REF!</definedName>
    <definedName name="TRAM">#REF!</definedName>
    <definedName name="trang" hidden="1">{#N/A,#N/A,FALSE,"Chi tiÆt"}</definedName>
    <definedName name="trt">#REF!</definedName>
    <definedName name="u" localSheetId="0" hidden="1">{"'Sheet1'!$L$16"}</definedName>
    <definedName name="u" hidden="1">{"'Sheet1'!$L$16"}</definedName>
    <definedName name="upnoc">#REF!</definedName>
    <definedName name="utye" hidden="1">{"'Sheet1'!$L$16"}</definedName>
    <definedName name="uu">#REF!</definedName>
    <definedName name="ư" localSheetId="0" hidden="1">{"'Sheet1'!$L$16"}</definedName>
    <definedName name="ư" hidden="1">{"'Sheet1'!$L$16"}</definedName>
    <definedName name="v" localSheetId="0" hidden="1">{"'Sheet1'!$L$16"}</definedName>
    <definedName name="v" hidden="1">{"'Sheet1'!$L$16"}</definedName>
    <definedName name="VAÄT_LIEÄU">"nhandongia"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N_CHUYEN_DUONG_DAI_DZ0.4KV">#REF!</definedName>
    <definedName name="VAN_CHUYEN_DUONG_DAI_DZ22KV">#REF!</definedName>
    <definedName name="VAN_CHUYEN_VAT_TU_CHUNG">#REF!</definedName>
    <definedName name="VAN_TRUNG_CHUYEN_VAT_TU_CHUNG">#REF!</definedName>
    <definedName name="VARIINST">#REF!</definedName>
    <definedName name="VARIPURC">#REF!</definedName>
    <definedName name="vat">#REF!</definedName>
    <definedName name="VAT_LIEU_DEN_CHAN_CONG_TRINH">#REF!</definedName>
    <definedName name="VATM" hidden="1">{"'Sheet1'!$L$16"}</definedName>
    <definedName name="vbtchongnuocm300">#REF!</definedName>
    <definedName name="vbtm150">#REF!</definedName>
    <definedName name="vbtm300">#REF!</definedName>
    <definedName name="vbtm400">#REF!</definedName>
    <definedName name="vccot">#REF!</definedName>
    <definedName name="vcdc">#REF!</definedName>
    <definedName name="vcoto" localSheetId="0" hidden="1">{"'Sheet1'!$L$16"}</definedName>
    <definedName name="vcoto" hidden="1">{"'Sheet1'!$L$16"}</definedName>
    <definedName name="vct">#REF!</definedName>
    <definedName name="VCTT">#REF!</definedName>
    <definedName name="VCVBT1">#REF!</definedName>
    <definedName name="VCVBT2">#REF!</definedName>
    <definedName name="VCHT">#REF!</definedName>
    <definedName name="vd3p">#REF!</definedName>
    <definedName name="vdv" hidden="1">#N/A</definedName>
    <definedName name="vgk">#REF!</definedName>
    <definedName name="vgt">#REF!</definedName>
    <definedName name="VH" hidden="1">{"'Sheet1'!$L$16"}</definedName>
    <definedName name="Viet" localSheetId="0" hidden="1">{"'Sheet1'!$L$16"}</definedName>
    <definedName name="Viet" hidden="1">{"'Sheet1'!$L$16"}</definedName>
    <definedName name="vkcauthang">#REF!</definedName>
    <definedName name="vksan">#REF!</definedName>
    <definedName name="vl">#REF!</definedName>
    <definedName name="vl3p">#REF!</definedName>
    <definedName name="vlct" hidden="1">{"'Sheet1'!$L$16"}</definedName>
    <definedName name="VLCT3p">#REF!</definedName>
    <definedName name="vldg">#REF!</definedName>
    <definedName name="vldn400">#REF!</definedName>
    <definedName name="vldn600">#REF!</definedName>
    <definedName name="VLIEU">#REF!</definedName>
    <definedName name="VLM">#REF!</definedName>
    <definedName name="vltram">#REF!</definedName>
    <definedName name="vothi" hidden="1">{"'Sheet1'!$L$16"}</definedName>
    <definedName name="vr3p">#REF!</definedName>
    <definedName name="W">#REF!</definedName>
    <definedName name="WIRE1">5</definedName>
    <definedName name="wr" hidden="1">{#N/A,#N/A,FALSE,"Chi tiÆt"}</definedName>
    <definedName name="wrn.aaa." localSheetId="0" hidden="1">{#N/A,#N/A,FALSE,"Sheet1";#N/A,#N/A,FALSE,"Sheet1";#N/A,#N/A,FALSE,"Sheet1"}</definedName>
    <definedName name="wrn.aaa." hidden="1">{#N/A,#N/A,FALSE,"Sheet1";#N/A,#N/A,FALSE,"Sheet1";#N/A,#N/A,FALSE,"Sheet1"}</definedName>
    <definedName name="wrn.aaa.1" hidden="1">{#N/A,#N/A,FALSE,"Sheet1";#N/A,#N/A,FALSE,"Sheet1";#N/A,#N/A,FALSE,"Sheet1"}</definedName>
    <definedName name="wrn.Bang._.ke._.nhan._.hang." hidden="1">{#N/A,#N/A,FALSE,"Ke khai NH"}</definedName>
    <definedName name="wrn.cong." localSheetId="0" hidden="1">{#N/A,#N/A,FALSE,"Sheet1"}</definedName>
    <definedName name="wrn.cong." hidden="1">{#N/A,#N/A,FALSE,"Sheet1"}</definedName>
    <definedName name="wrn.Che._.do._.duoc._.huong." hidden="1">{#N/A,#N/A,FALSE,"BN (2)"}</definedName>
    <definedName name="wrn.chi._.tiÆt." localSheetId="0" hidden="1">{#N/A,#N/A,FALSE,"Chi tiÆt"}</definedName>
    <definedName name="wrn.chi._.tiÆt." hidden="1">{#N/A,#N/A,FALSE,"Chi tiÆt"}</definedName>
    <definedName name="wrn.Giáy._.bao._.no." hidden="1">{#N/A,#N/A,FALSE,"BN"}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localSheetId="0" hidden="1">{#N/A,#N/A,TRUE,"BT M200 da 10x20"}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x1pind">#REF!</definedName>
    <definedName name="X1pINDnc">#REF!</definedName>
    <definedName name="X1pINDvc">#REF!</definedName>
    <definedName name="X1pINDvl">#REF!</definedName>
    <definedName name="x1pint">#REF!</definedName>
    <definedName name="x1ping">#REF!</definedName>
    <definedName name="X1pINGnc">#REF!</definedName>
    <definedName name="X1pINGvc">#REF!</definedName>
    <definedName name="X1pINGvl">#REF!</definedName>
    <definedName name="XBCNCKT">5600</definedName>
    <definedName name="XCCT">0.5</definedName>
    <definedName name="xd0.6">#REF!</definedName>
    <definedName name="xd1.3">#REF!</definedName>
    <definedName name="xd1.5">#REF!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l">#REF!</definedName>
    <definedName name="xgc100">#REF!</definedName>
    <definedName name="xgc150">#REF!</definedName>
    <definedName name="xgc200">#REF!</definedName>
    <definedName name="xh">#REF!</definedName>
    <definedName name="xhn">#REF!</definedName>
    <definedName name="xig">#REF!</definedName>
    <definedName name="xig1">#REF!</definedName>
    <definedName name="xig1p">#REF!</definedName>
    <definedName name="xig3p">#REF!</definedName>
    <definedName name="XIGnc">#REF!</definedName>
    <definedName name="XIGvc">#REF!</definedName>
    <definedName name="XIGvl">#REF!</definedName>
    <definedName name="ximang">#REF!</definedName>
    <definedName name="xin">#REF!</definedName>
    <definedName name="xin190">#REF!</definedName>
    <definedName name="xin190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nc">#REF!</definedName>
    <definedName name="xint1p">#REF!</definedName>
    <definedName name="XINvc">#REF!</definedName>
    <definedName name="XINvl">#REF!</definedName>
    <definedName name="xing1p">#REF!</definedName>
    <definedName name="xingnc1p">#REF!</definedName>
    <definedName name="xingvl1p">#REF!</definedName>
    <definedName name="xit">#REF!</definedName>
    <definedName name="xit1">#REF!</definedName>
    <definedName name="xit1p">#REF!</definedName>
    <definedName name="xit3p">#REF!</definedName>
    <definedName name="XITnc">#REF!</definedName>
    <definedName name="XITvc">#REF!</definedName>
    <definedName name="XITvl">#REF!</definedName>
    <definedName name="xk0.6">#REF!</definedName>
    <definedName name="xk1.3">#REF!</definedName>
    <definedName name="xk1.5">#REF!</definedName>
    <definedName name="xld1.4">#REF!</definedName>
    <definedName name="xlk1.4">#REF!</definedName>
    <definedName name="xls" localSheetId="0" hidden="1">{"'Sheet1'!$L$16"}</definedName>
    <definedName name="xls" hidden="1">{"'Sheet1'!$L$16"}</definedName>
    <definedName name="xlttbninh" localSheetId="0" hidden="1">{"'Sheet1'!$L$16"}</definedName>
    <definedName name="xlttbninh" hidden="1">{"'Sheet1'!$L$16"}</definedName>
    <definedName name="XM">#REF!</definedName>
    <definedName name="xmcax">#REF!</definedName>
    <definedName name="xn">#REF!</definedName>
    <definedName name="XTKKTTC">7500</definedName>
    <definedName name="xx">#REF!</definedName>
    <definedName name="y">#REF!</definedName>
    <definedName name="Yenthanh2" hidden="1">{"'Sheet1'!$L$16"}</definedName>
    <definedName name="z">#REF!</definedName>
    <definedName name="ZXD">#REF!</definedName>
    <definedName name="ZYX">#REF!</definedName>
    <definedName name="ZZZ">#REF!</definedName>
  </definedNames>
  <calcPr calcId="15251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3" i="1" l="1"/>
  <c r="X33" i="1" s="1"/>
  <c r="U33" i="1"/>
  <c r="O33" i="1"/>
  <c r="L33" i="1"/>
  <c r="Y32" i="1"/>
  <c r="X32" i="1" s="1"/>
  <c r="O32" i="1"/>
  <c r="L32" i="1"/>
  <c r="AG31" i="1"/>
  <c r="AB31" i="1"/>
  <c r="AE31" i="1" s="1"/>
  <c r="Y31" i="1"/>
  <c r="X31" i="1"/>
  <c r="U31" i="1"/>
  <c r="R31" i="1"/>
  <c r="M31" i="1"/>
  <c r="L31" i="1" s="1"/>
  <c r="AH30" i="1"/>
  <c r="AG30" i="1" s="1"/>
  <c r="AG28" i="1" s="1"/>
  <c r="AG17" i="1" s="1"/>
  <c r="AE30" i="1"/>
  <c r="AD30" i="1"/>
  <c r="AB30" i="1"/>
  <c r="AA30" i="1" s="1"/>
  <c r="Y30" i="1"/>
  <c r="X30" i="1" s="1"/>
  <c r="U30" i="1"/>
  <c r="U28" i="1" s="1"/>
  <c r="R30" i="1"/>
  <c r="L30" i="1"/>
  <c r="R29" i="1"/>
  <c r="L29" i="1"/>
  <c r="L28" i="1" s="1"/>
  <c r="AI28" i="1"/>
  <c r="AH28" i="1"/>
  <c r="AF28" i="1"/>
  <c r="AC28" i="1"/>
  <c r="Z28" i="1"/>
  <c r="W28" i="1"/>
  <c r="V28" i="1"/>
  <c r="T28" i="1"/>
  <c r="S28" i="1"/>
  <c r="R28" i="1"/>
  <c r="Q28" i="1"/>
  <c r="P28" i="1"/>
  <c r="O28" i="1"/>
  <c r="N28" i="1"/>
  <c r="M28" i="1"/>
  <c r="U27" i="1"/>
  <c r="L27" i="1"/>
  <c r="AH26" i="1"/>
  <c r="AG26" i="1" s="1"/>
  <c r="AE26" i="1"/>
  <c r="AD26" i="1"/>
  <c r="U26" i="1"/>
  <c r="R26" i="1"/>
  <c r="P26" i="1"/>
  <c r="P21" i="1" s="1"/>
  <c r="O26" i="1"/>
  <c r="M26" i="1"/>
  <c r="L26" i="1" s="1"/>
  <c r="AB26" i="1" s="1"/>
  <c r="AA26" i="1" s="1"/>
  <c r="AH25" i="1"/>
  <c r="AG25" i="1"/>
  <c r="AE25" i="1"/>
  <c r="AD25" i="1" s="1"/>
  <c r="Y25" i="1"/>
  <c r="X25" i="1"/>
  <c r="U25" i="1"/>
  <c r="U22" i="1" s="1"/>
  <c r="U21" i="1" s="1"/>
  <c r="R25" i="1"/>
  <c r="O25" i="1"/>
  <c r="O22" i="1" s="1"/>
  <c r="O21" i="1" s="1"/>
  <c r="O19" i="1" s="1"/>
  <c r="O17" i="1" s="1"/>
  <c r="AH24" i="1"/>
  <c r="AG24" i="1"/>
  <c r="AE24" i="1"/>
  <c r="AD24" i="1"/>
  <c r="Y24" i="1"/>
  <c r="X24" i="1" s="1"/>
  <c r="U24" i="1"/>
  <c r="R24" i="1"/>
  <c r="AH23" i="1"/>
  <c r="AG23" i="1" s="1"/>
  <c r="AG22" i="1" s="1"/>
  <c r="AE23" i="1"/>
  <c r="AD23" i="1"/>
  <c r="Y23" i="1"/>
  <c r="X23" i="1" s="1"/>
  <c r="X22" i="1" s="1"/>
  <c r="U23" i="1"/>
  <c r="R23" i="1"/>
  <c r="L23" i="1"/>
  <c r="AE22" i="1"/>
  <c r="AD22" i="1"/>
  <c r="V22" i="1"/>
  <c r="S22" i="1"/>
  <c r="R22" i="1"/>
  <c r="P22" i="1"/>
  <c r="N22" i="1"/>
  <c r="M22" i="1"/>
  <c r="L22" i="1" s="1"/>
  <c r="AG21" i="1"/>
  <c r="AE21" i="1"/>
  <c r="AD21" i="1"/>
  <c r="V21" i="1"/>
  <c r="S21" i="1"/>
  <c r="S19" i="1" s="1"/>
  <c r="S17" i="1" s="1"/>
  <c r="R21" i="1"/>
  <c r="N21" i="1"/>
  <c r="M21" i="1"/>
  <c r="AG20" i="1"/>
  <c r="AE20" i="1"/>
  <c r="AD20" i="1"/>
  <c r="AD19" i="1" s="1"/>
  <c r="V20" i="1"/>
  <c r="Y20" i="1" s="1"/>
  <c r="R20" i="1"/>
  <c r="R19" i="1" s="1"/>
  <c r="R17" i="1" s="1"/>
  <c r="O20" i="1"/>
  <c r="M20" i="1"/>
  <c r="L20" i="1" s="1"/>
  <c r="AH19" i="1"/>
  <c r="AG19" i="1"/>
  <c r="AF19" i="1"/>
  <c r="AF17" i="1" s="1"/>
  <c r="AE19" i="1"/>
  <c r="AC19" i="1"/>
  <c r="Z19" i="1"/>
  <c r="W19" i="1"/>
  <c r="W17" i="1" s="1"/>
  <c r="V19" i="1"/>
  <c r="V17" i="1" s="1"/>
  <c r="V11" i="1" s="1"/>
  <c r="V10" i="1" s="1"/>
  <c r="T19" i="1"/>
  <c r="Q19" i="1"/>
  <c r="N19" i="1"/>
  <c r="N17" i="1" s="1"/>
  <c r="N11" i="1" s="1"/>
  <c r="N10" i="1" s="1"/>
  <c r="AI18" i="1"/>
  <c r="AG18" i="1"/>
  <c r="AE18" i="1"/>
  <c r="AD18" i="1" s="1"/>
  <c r="AC18" i="1"/>
  <c r="AB18" i="1"/>
  <c r="AA18" i="1"/>
  <c r="Z18" i="1"/>
  <c r="Y18" i="1"/>
  <c r="X18" i="1"/>
  <c r="U18" i="1"/>
  <c r="R18" i="1"/>
  <c r="O18" i="1"/>
  <c r="L18" i="1"/>
  <c r="AI17" i="1"/>
  <c r="AH17" i="1"/>
  <c r="AH11" i="1" s="1"/>
  <c r="AH10" i="1" s="1"/>
  <c r="AC17" i="1"/>
  <c r="Z17" i="1"/>
  <c r="Z11" i="1" s="1"/>
  <c r="Z10" i="1" s="1"/>
  <c r="T17" i="1"/>
  <c r="Q17" i="1"/>
  <c r="Q11" i="1" s="1"/>
  <c r="Q10" i="1" s="1"/>
  <c r="AG16" i="1"/>
  <c r="AE16" i="1"/>
  <c r="AD16" i="1" s="1"/>
  <c r="Y16" i="1"/>
  <c r="X16" i="1" s="1"/>
  <c r="AM16" i="1" s="1"/>
  <c r="U16" i="1"/>
  <c r="R16" i="1"/>
  <c r="O16" i="1"/>
  <c r="L16" i="1"/>
  <c r="AB16" i="1" s="1"/>
  <c r="AA16" i="1" s="1"/>
  <c r="AG15" i="1"/>
  <c r="AE15" i="1"/>
  <c r="AD15" i="1"/>
  <c r="AD13" i="1" s="1"/>
  <c r="Y15" i="1"/>
  <c r="X15" i="1"/>
  <c r="U15" i="1"/>
  <c r="R15" i="1"/>
  <c r="O15" i="1"/>
  <c r="L15" i="1"/>
  <c r="AB15" i="1" s="1"/>
  <c r="AA15" i="1" s="1"/>
  <c r="AG14" i="1"/>
  <c r="AG13" i="1" s="1"/>
  <c r="AG11" i="1" s="1"/>
  <c r="AG10" i="1" s="1"/>
  <c r="AD14" i="1"/>
  <c r="U14" i="1"/>
  <c r="S14" i="1"/>
  <c r="Y14" i="1" s="1"/>
  <c r="P14" i="1"/>
  <c r="O14" i="1"/>
  <c r="O13" i="1" s="1"/>
  <c r="L14" i="1"/>
  <c r="L13" i="1" s="1"/>
  <c r="AH13" i="1"/>
  <c r="AF13" i="1"/>
  <c r="AC13" i="1"/>
  <c r="Z13" i="1"/>
  <c r="W13" i="1"/>
  <c r="W11" i="1" s="1"/>
  <c r="W10" i="1" s="1"/>
  <c r="V13" i="1"/>
  <c r="U13" i="1"/>
  <c r="T13" i="1"/>
  <c r="T11" i="1" s="1"/>
  <c r="T10" i="1" s="1"/>
  <c r="Q13" i="1"/>
  <c r="P13" i="1"/>
  <c r="N13" i="1"/>
  <c r="M13" i="1"/>
  <c r="AI11" i="1"/>
  <c r="AC11" i="1"/>
  <c r="AC10" i="1" s="1"/>
  <c r="AI10" i="1"/>
  <c r="N9" i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M9" i="1"/>
  <c r="J9" i="1"/>
  <c r="K9" i="1" s="1"/>
  <c r="D9" i="1"/>
  <c r="E9" i="1" s="1"/>
  <c r="F9" i="1" s="1"/>
  <c r="G9" i="1" s="1"/>
  <c r="H9" i="1" s="1"/>
  <c r="C9" i="1"/>
  <c r="B9" i="1"/>
  <c r="AB22" i="1" l="1"/>
  <c r="L21" i="1"/>
  <c r="Y21" i="1"/>
  <c r="X21" i="1" s="1"/>
  <c r="P19" i="1"/>
  <c r="P17" i="1" s="1"/>
  <c r="P11" i="1" s="1"/>
  <c r="P10" i="1" s="1"/>
  <c r="AB20" i="1"/>
  <c r="L19" i="1"/>
  <c r="L17" i="1" s="1"/>
  <c r="L11" i="1" s="1"/>
  <c r="L10" i="1" s="1"/>
  <c r="U17" i="1"/>
  <c r="U11" i="1" s="1"/>
  <c r="U10" i="1" s="1"/>
  <c r="X20" i="1"/>
  <c r="X19" i="1" s="1"/>
  <c r="Y19" i="1"/>
  <c r="X28" i="1"/>
  <c r="X14" i="1"/>
  <c r="X13" i="1" s="1"/>
  <c r="Y13" i="1"/>
  <c r="AF11" i="1"/>
  <c r="AF10" i="1" s="1"/>
  <c r="O11" i="1"/>
  <c r="O10" i="1" s="1"/>
  <c r="AD31" i="1"/>
  <c r="AD28" i="1" s="1"/>
  <c r="AD17" i="1" s="1"/>
  <c r="AD11" i="1" s="1"/>
  <c r="AD10" i="1" s="1"/>
  <c r="AE28" i="1"/>
  <c r="AE17" i="1" s="1"/>
  <c r="AB14" i="1"/>
  <c r="U20" i="1"/>
  <c r="U19" i="1" s="1"/>
  <c r="AE13" i="1"/>
  <c r="R14" i="1"/>
  <c r="R13" i="1" s="1"/>
  <c r="R11" i="1" s="1"/>
  <c r="R10" i="1" s="1"/>
  <c r="AL18" i="1"/>
  <c r="AH22" i="1"/>
  <c r="Y28" i="1"/>
  <c r="AA31" i="1"/>
  <c r="AA28" i="1" s="1"/>
  <c r="AM18" i="1"/>
  <c r="Y22" i="1"/>
  <c r="Y26" i="1"/>
  <c r="X26" i="1" s="1"/>
  <c r="M19" i="1"/>
  <c r="M17" i="1" s="1"/>
  <c r="M11" i="1" s="1"/>
  <c r="M10" i="1" s="1"/>
  <c r="AB28" i="1"/>
  <c r="S13" i="1"/>
  <c r="S11" i="1" s="1"/>
  <c r="S10" i="1" s="1"/>
  <c r="AL11" i="1" l="1"/>
  <c r="AM28" i="1"/>
  <c r="AL28" i="1"/>
  <c r="AA20" i="1"/>
  <c r="AA19" i="1" s="1"/>
  <c r="AA17" i="1" s="1"/>
  <c r="AB19" i="1"/>
  <c r="AB17" i="1" s="1"/>
  <c r="AA14" i="1"/>
  <c r="AA13" i="1" s="1"/>
  <c r="AA11" i="1" s="1"/>
  <c r="AA10" i="1" s="1"/>
  <c r="AN10" i="1" s="1"/>
  <c r="AB13" i="1"/>
  <c r="AB11" i="1" s="1"/>
  <c r="AB10" i="1" s="1"/>
  <c r="Y17" i="1"/>
  <c r="AM19" i="1"/>
  <c r="X17" i="1"/>
  <c r="X11" i="1"/>
  <c r="X10" i="1" s="1"/>
  <c r="AE11" i="1"/>
  <c r="AE10" i="1" s="1"/>
  <c r="Y11" i="1"/>
  <c r="Y10" i="1" s="1"/>
  <c r="AB21" i="1"/>
  <c r="AA21" i="1" s="1"/>
  <c r="AA22" i="1"/>
  <c r="AL10" i="1" l="1"/>
  <c r="AM10" i="1"/>
  <c r="AL13" i="1"/>
  <c r="AL19" i="1"/>
  <c r="AM17" i="1"/>
  <c r="AL17" i="1"/>
  <c r="AK10" i="1"/>
</calcChain>
</file>

<file path=xl/sharedStrings.xml><?xml version="1.0" encoding="utf-8"?>
<sst xmlns="http://schemas.openxmlformats.org/spreadsheetml/2006/main" count="89" uniqueCount="56">
  <si>
    <t>Tỉnh Điện Biên</t>
  </si>
  <si>
    <t>Biểu tổng hợp</t>
  </si>
  <si>
    <t>TỔNG HỢP NHU CẦU VÀ DỰ KIẾN KẾ HOẠCH ĐẦU TƯ CÔNG NĂM 2019</t>
  </si>
  <si>
    <t>Đơn vị: Triệu đồng</t>
  </si>
  <si>
    <t>STT</t>
  </si>
  <si>
    <t>Nguồn vốn</t>
  </si>
  <si>
    <t>Năm N</t>
  </si>
  <si>
    <t>Kế hoạch trung hạn 5 năm giai đoạn 2016-2020 (90%)</t>
  </si>
  <si>
    <t>Kế hoạch đầu tư công trung hạn đã giao đến năm 2018</t>
  </si>
  <si>
    <t>Kế hoạch đầu tư công trung hạn 2016-2020 còn lại</t>
  </si>
  <si>
    <t>Nhu cầu kế hoạch năm 2019</t>
  </si>
  <si>
    <t>Kế hoạch năm 2019</t>
  </si>
  <si>
    <t>Ghi chú</t>
  </si>
  <si>
    <t>Kế hoạch giao</t>
  </si>
  <si>
    <t>Thực hiện từ 1/1 năm N đến 30/6 năm N</t>
  </si>
  <si>
    <t>Ước giải ngân từ 1/1 năm N đến hết 31/1 năm N+1</t>
  </si>
  <si>
    <t>Tổng số</t>
  </si>
  <si>
    <t>Trong nước</t>
  </si>
  <si>
    <t>Ngoài nước</t>
  </si>
  <si>
    <t>Nước ngoài</t>
  </si>
  <si>
    <t>TỔNG SỐ</t>
  </si>
  <si>
    <t>I</t>
  </si>
  <si>
    <t>Vốn NSNN</t>
  </si>
  <si>
    <t>Trong đó:</t>
  </si>
  <si>
    <t>a)</t>
  </si>
  <si>
    <t>Vốn đầu tư trong cân đối ngân sách địa phương</t>
  </si>
  <si>
    <t>- Vốn đầu tư trong cân đối theo tiêu chí, định mức</t>
  </si>
  <si>
    <t>- Đầu tư từ nguồn thu sử dụng đất</t>
  </si>
  <si>
    <t>- Xổ số kiến thiết</t>
  </si>
  <si>
    <t>b)</t>
  </si>
  <si>
    <t>Vốn ngân sách trung ương</t>
  </si>
  <si>
    <t>Vốn Chương trình mục tiêu</t>
  </si>
  <si>
    <t>Vốn Chương trình mục tiêu quốc gia</t>
  </si>
  <si>
    <t>2.1</t>
  </si>
  <si>
    <t>Chương trình mục tiêu quốc gia xây dựng nông thôn mới</t>
  </si>
  <si>
    <t>2.2</t>
  </si>
  <si>
    <t>Chương trình giảm nghèo nhanh bền vững</t>
  </si>
  <si>
    <t>2.2.1</t>
  </si>
  <si>
    <t>Chương trình 30a (bao gồm cả Chương trình 275)</t>
  </si>
  <si>
    <t>- Bố trí hoàn vốn ứng từ 2009 (Chương trình 30a, Chương trình 275)</t>
  </si>
  <si>
    <t>- Chương trình 30a</t>
  </si>
  <si>
    <t>- Chương trình 275</t>
  </si>
  <si>
    <t>2.2.2</t>
  </si>
  <si>
    <t>Chương trình 135</t>
  </si>
  <si>
    <t>HỖ TRỢ NHÀ Ở CHO NGƯỜI CÓ CÔNG THEO QĐ 22 TTG</t>
  </si>
  <si>
    <t>Vốn trái phiếu chính phủ</t>
  </si>
  <si>
    <t>-</t>
  </si>
  <si>
    <t>Dự án Tái định cư thủy điện Sơn La</t>
  </si>
  <si>
    <t>Ngành Giao thông</t>
  </si>
  <si>
    <t>Chương trình kiên cố hóa trường lớp học mầm non, tiểu học</t>
  </si>
  <si>
    <t>Chương trình nông thôn mới</t>
  </si>
  <si>
    <t>Chương trình kiên cố hóa trường, lớp học mẫu giáo, tiểu học sử dụng vốn TPCP dự phòng 2012-2015</t>
  </si>
  <si>
    <t>- (1) Năm N là năm đang thực hiện kế hoạch (dựa trên thời điểm báo cáo)</t>
  </si>
  <si>
    <t xml:space="preserve">- (2) Kế hoạch trung hạn 5 năm giai đoạn chứa năm N+1. </t>
  </si>
  <si>
    <t>- (3) Ghi đầy đủ các nguồn vốn đầu tư công theo quy định tại khoản 21 Điều 4 Luật Đầu tư công</t>
  </si>
  <si>
    <t>(Kèm theo Nghị quyết số  107 /NQ-HĐND ngày 07 tháng 12 năm 2018 của HĐND tỉnh Điện Biên)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</si>
</sst>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₫_-;\-* #,##0\ _₫_-;_-* &quot;-&quot;\ _₫_-;_-@_-"/>
    <numFmt numFmtId="43" formatCode="_-* #,##0.00\ _₫_-;\-* #,##0.00\ _₫_-;_-* &quot;-&quot;??\ _₫_-;_-@_-"/>
    <numFmt numFmtId="164" formatCode="_-* #,##0\ _₫_-;\-* #,##0\ _₫_-;_-* &quot;-&quot;??\ _₫_-;_-@_-"/>
    <numFmt numFmtId="165" formatCode="0.0"/>
  </numFmts>
  <fonts count="36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i/>
      <sz val="14"/>
      <color indexed="8"/>
      <name val="Times New Roman"/>
      <family val="1"/>
    </font>
    <font>
      <sz val="14"/>
      <color indexed="8"/>
      <name val="Times New Roman"/>
      <family val="2"/>
    </font>
    <font>
      <sz val="10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2"/>
    </font>
    <font>
      <b/>
      <sz val="14"/>
      <color indexed="8"/>
      <name val="Times New Roman"/>
      <family val="1"/>
    </font>
    <font>
      <i/>
      <sz val="14"/>
      <color indexed="8"/>
      <name val="Times New Roman"/>
      <family val="1"/>
      <charset val="163"/>
    </font>
    <font>
      <i/>
      <sz val="14"/>
      <color indexed="8"/>
      <name val="Times New Roman"/>
      <family val="1"/>
    </font>
    <font>
      <sz val="14"/>
      <color indexed="8"/>
      <name val="Times New Roman"/>
      <family val="1"/>
      <charset val="163"/>
    </font>
    <font>
      <sz val="14"/>
      <name val="Times New Roman"/>
      <family val="1"/>
      <charset val="163"/>
    </font>
    <font>
      <sz val="13"/>
      <color indexed="8"/>
      <name val="Times New Roman"/>
      <family val="2"/>
    </font>
    <font>
      <b/>
      <sz val="13"/>
      <color indexed="8"/>
      <name val="Times New Roman"/>
      <family val="1"/>
    </font>
    <font>
      <b/>
      <sz val="13"/>
      <color theme="1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3"/>
      <color indexed="8"/>
      <name val="Times New Roman"/>
      <family val="1"/>
      <charset val="163"/>
    </font>
    <font>
      <i/>
      <sz val="13"/>
      <color indexed="8"/>
      <name val="Times New Roman"/>
      <family val="1"/>
    </font>
    <font>
      <sz val="13"/>
      <color theme="1"/>
      <name val="Times New Roman"/>
      <family val="1"/>
      <charset val="163"/>
    </font>
    <font>
      <sz val="13"/>
      <name val="Times New Roman"/>
      <family val="1"/>
      <charset val="163"/>
    </font>
    <font>
      <sz val="13"/>
      <color indexed="8"/>
      <name val="Times New Roman"/>
      <family val="1"/>
      <charset val="163"/>
    </font>
    <font>
      <sz val="11"/>
      <color theme="1"/>
      <name val="Arial"/>
      <family val="2"/>
      <charset val="163"/>
      <scheme val="minor"/>
    </font>
    <font>
      <i/>
      <sz val="13"/>
      <color indexed="8"/>
      <name val="Times New Roman"/>
      <family val="1"/>
      <charset val="163"/>
    </font>
    <font>
      <i/>
      <sz val="13"/>
      <color theme="1"/>
      <name val="Times New Roman"/>
      <family val="1"/>
      <charset val="163"/>
    </font>
    <font>
      <b/>
      <i/>
      <sz val="13"/>
      <color indexed="8"/>
      <name val="Times New Roman"/>
      <family val="1"/>
      <charset val="163"/>
    </font>
    <font>
      <i/>
      <sz val="13"/>
      <name val="Times New Roman"/>
      <family val="1"/>
      <charset val="163"/>
    </font>
    <font>
      <sz val="12"/>
      <name val=".VnTime"/>
      <family val="2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sz val="9"/>
      <name val="Arial"/>
      <family val="2"/>
    </font>
    <font>
      <sz val="13"/>
      <name val="Times New Roman"/>
      <family val="1"/>
    </font>
    <font>
      <sz val="13"/>
      <name val=".VnArial Narrow"/>
      <family val="2"/>
      <charset val="163"/>
    </font>
    <font>
      <i/>
      <sz val="14"/>
      <color theme="1"/>
      <name val="Times New Roman"/>
      <family val="2"/>
    </font>
    <font>
      <i/>
      <sz val="14"/>
      <color indexed="8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4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3" fillId="0" borderId="0"/>
    <xf numFmtId="0" fontId="28" fillId="0" borderId="0"/>
    <xf numFmtId="0" fontId="4" fillId="0" borderId="0"/>
    <xf numFmtId="0" fontId="31" fillId="0" borderId="0"/>
  </cellStyleXfs>
  <cellXfs count="89">
    <xf numFmtId="0" fontId="0" fillId="0" borderId="0" xfId="0"/>
    <xf numFmtId="0" fontId="3" fillId="0" borderId="0" xfId="0" applyFont="1" applyAlignment="1">
      <alignment vertical="center" wrapText="1"/>
    </xf>
    <xf numFmtId="1" fontId="6" fillId="0" borderId="0" xfId="1" applyNumberFormat="1" applyFont="1" applyFill="1" applyAlignment="1">
      <alignment horizontal="right" vertical="center"/>
    </xf>
    <xf numFmtId="0" fontId="7" fillId="0" borderId="0" xfId="0" applyFont="1" applyAlignment="1">
      <alignment vertical="center" wrapText="1" readingOrder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right" vertical="center" shrinkToFit="1"/>
    </xf>
    <xf numFmtId="3" fontId="16" fillId="0" borderId="2" xfId="0" applyNumberFormat="1" applyFont="1" applyFill="1" applyBorder="1" applyAlignment="1">
      <alignment horizontal="right" vertical="center" shrinkToFit="1"/>
    </xf>
    <xf numFmtId="3" fontId="17" fillId="0" borderId="2" xfId="0" applyNumberFormat="1" applyFont="1" applyBorder="1" applyAlignment="1">
      <alignment vertical="center" wrapText="1"/>
    </xf>
    <xf numFmtId="164" fontId="18" fillId="0" borderId="0" xfId="2" applyNumberFormat="1" applyFont="1" applyAlignment="1">
      <alignment vertical="center" wrapText="1"/>
    </xf>
    <xf numFmtId="164" fontId="13" fillId="0" borderId="0" xfId="2" applyNumberFormat="1" applyFont="1" applyAlignment="1">
      <alignment vertical="center" wrapText="1"/>
    </xf>
    <xf numFmtId="3" fontId="18" fillId="0" borderId="0" xfId="0" applyNumberFormat="1" applyFont="1" applyAlignment="1">
      <alignment vertical="center" wrapText="1"/>
    </xf>
    <xf numFmtId="165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3" fontId="14" fillId="0" borderId="2" xfId="0" applyNumberFormat="1" applyFont="1" applyBorder="1" applyAlignment="1">
      <alignment vertical="center" wrapText="1"/>
    </xf>
    <xf numFmtId="3" fontId="14" fillId="0" borderId="0" xfId="0" applyNumberFormat="1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0" borderId="2" xfId="0" applyFont="1" applyBorder="1" applyAlignment="1">
      <alignment horizontal="left" vertical="center" wrapText="1"/>
    </xf>
    <xf numFmtId="3" fontId="20" fillId="0" borderId="2" xfId="0" applyNumberFormat="1" applyFont="1" applyFill="1" applyBorder="1" applyAlignment="1">
      <alignment horizontal="right" vertical="center" shrinkToFit="1"/>
    </xf>
    <xf numFmtId="3" fontId="21" fillId="0" borderId="2" xfId="0" applyNumberFormat="1" applyFont="1" applyFill="1" applyBorder="1" applyAlignment="1">
      <alignment horizontal="right" vertical="center" shrinkToFit="1"/>
    </xf>
    <xf numFmtId="0" fontId="14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vertical="center" wrapText="1"/>
    </xf>
    <xf numFmtId="3" fontId="18" fillId="0" borderId="2" xfId="0" applyNumberFormat="1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49" fontId="22" fillId="0" borderId="2" xfId="0" quotePrefix="1" applyNumberFormat="1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49" fontId="22" fillId="0" borderId="2" xfId="0" applyNumberFormat="1" applyFont="1" applyBorder="1" applyAlignment="1">
      <alignment vertical="center" wrapText="1"/>
    </xf>
    <xf numFmtId="49" fontId="18" fillId="0" borderId="0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3" fontId="21" fillId="0" borderId="2" xfId="3" applyNumberFormat="1" applyFont="1" applyFill="1" applyBorder="1" applyAlignment="1">
      <alignment horizontal="right" vertical="center"/>
    </xf>
    <xf numFmtId="0" fontId="20" fillId="0" borderId="2" xfId="4" applyFont="1" applyBorder="1" applyAlignment="1">
      <alignment vertical="center" wrapText="1" readingOrder="1"/>
    </xf>
    <xf numFmtId="0" fontId="24" fillId="0" borderId="2" xfId="0" applyFont="1" applyBorder="1" applyAlignment="1">
      <alignment horizontal="center" vertical="center" wrapText="1"/>
    </xf>
    <xf numFmtId="0" fontId="25" fillId="0" borderId="2" xfId="4" applyFont="1" applyBorder="1" applyAlignment="1">
      <alignment vertical="center" wrapText="1" readingOrder="1"/>
    </xf>
    <xf numFmtId="49" fontId="26" fillId="0" borderId="2" xfId="0" applyNumberFormat="1" applyFont="1" applyBorder="1" applyAlignment="1">
      <alignment vertical="center" wrapText="1"/>
    </xf>
    <xf numFmtId="3" fontId="25" fillId="0" borderId="2" xfId="0" applyNumberFormat="1" applyFont="1" applyFill="1" applyBorder="1" applyAlignment="1">
      <alignment horizontal="right" vertical="center" shrinkToFit="1"/>
    </xf>
    <xf numFmtId="3" fontId="27" fillId="0" borderId="2" xfId="0" applyNumberFormat="1" applyFont="1" applyFill="1" applyBorder="1" applyAlignment="1">
      <alignment horizontal="right" vertical="center" shrinkToFit="1"/>
    </xf>
    <xf numFmtId="3" fontId="26" fillId="0" borderId="2" xfId="0" applyNumberFormat="1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25" fillId="0" borderId="2" xfId="4" quotePrefix="1" applyFont="1" applyBorder="1" applyAlignment="1">
      <alignment vertical="center" wrapText="1" readingOrder="1"/>
    </xf>
    <xf numFmtId="0" fontId="26" fillId="0" borderId="2" xfId="0" applyFont="1" applyBorder="1" applyAlignment="1">
      <alignment vertical="center" wrapText="1"/>
    </xf>
    <xf numFmtId="3" fontId="27" fillId="0" borderId="2" xfId="0" quotePrefix="1" applyNumberFormat="1" applyFont="1" applyFill="1" applyBorder="1" applyAlignment="1">
      <alignment horizontal="right" vertical="center" wrapText="1"/>
    </xf>
    <xf numFmtId="0" fontId="16" fillId="2" borderId="2" xfId="5" applyFont="1" applyFill="1" applyBorder="1" applyAlignment="1">
      <alignment horizontal="left" vertical="center" wrapText="1"/>
    </xf>
    <xf numFmtId="49" fontId="14" fillId="0" borderId="2" xfId="0" applyNumberFormat="1" applyFont="1" applyBorder="1" applyAlignment="1">
      <alignment vertical="center" wrapText="1"/>
    </xf>
    <xf numFmtId="3" fontId="29" fillId="0" borderId="2" xfId="0" applyNumberFormat="1" applyFont="1" applyFill="1" applyBorder="1" applyAlignment="1">
      <alignment horizontal="right" vertical="center" shrinkToFit="1"/>
    </xf>
    <xf numFmtId="3" fontId="30" fillId="0" borderId="2" xfId="0" applyNumberFormat="1" applyFont="1" applyFill="1" applyBorder="1" applyAlignment="1">
      <alignment horizontal="right" vertical="center" shrinkToFit="1"/>
    </xf>
    <xf numFmtId="3" fontId="16" fillId="2" borderId="2" xfId="6" quotePrefix="1" applyNumberFormat="1" applyFont="1" applyFill="1" applyBorder="1" applyAlignment="1">
      <alignment horizontal="right" vertical="center" wrapText="1"/>
    </xf>
    <xf numFmtId="0" fontId="18" fillId="0" borderId="2" xfId="0" quotePrefix="1" applyFont="1" applyBorder="1" applyAlignment="1">
      <alignment horizontal="center" vertical="center" wrapText="1"/>
    </xf>
    <xf numFmtId="0" fontId="21" fillId="2" borderId="2" xfId="7" applyNumberFormat="1" applyFont="1" applyFill="1" applyBorder="1" applyAlignment="1">
      <alignment vertical="center" wrapText="1"/>
    </xf>
    <xf numFmtId="3" fontId="32" fillId="2" borderId="2" xfId="6" quotePrefix="1" applyNumberFormat="1" applyFont="1" applyFill="1" applyBorder="1" applyAlignment="1">
      <alignment horizontal="right" vertical="center" wrapText="1"/>
    </xf>
    <xf numFmtId="3" fontId="21" fillId="2" borderId="2" xfId="6" quotePrefix="1" applyNumberFormat="1" applyFont="1" applyFill="1" applyBorder="1" applyAlignment="1">
      <alignment horizontal="right" vertical="center" wrapText="1"/>
    </xf>
    <xf numFmtId="3" fontId="33" fillId="2" borderId="2" xfId="6" quotePrefix="1" applyNumberFormat="1" applyFont="1" applyFill="1" applyBorder="1" applyAlignment="1">
      <alignment horizontal="right" vertical="center" wrapText="1"/>
    </xf>
    <xf numFmtId="0" fontId="34" fillId="0" borderId="0" xfId="0" applyFont="1" applyAlignment="1">
      <alignment vertical="center" wrapText="1" readingOrder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34" fillId="0" borderId="0" xfId="0" quotePrefix="1" applyFont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5" fillId="0" borderId="0" xfId="0" quotePrefix="1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" fontId="5" fillId="0" borderId="0" xfId="1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</cellXfs>
  <cellStyles count="8">
    <cellStyle name="Comma [0] 12" xfId="3"/>
    <cellStyle name="Comma 53" xfId="2"/>
    <cellStyle name="Normal" xfId="0" builtinId="0"/>
    <cellStyle name="Normal 10" xfId="4"/>
    <cellStyle name="Normal 22" xfId="7"/>
    <cellStyle name="Normal_Bieu giao KH 2007 (gui chuyen vien)" xfId="5"/>
    <cellStyle name="Normal_Bieu mau (CV )" xfId="1"/>
    <cellStyle name="Normal_Bieu mau (CV )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KH%202016-2020\Dau%20tu\Tong%20hop%20phan%20bo\TH%202016-2020%20091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User\Downloads\TH%20phan%20bo%20%2017.9.2015_Thu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1d09d1e31a997997/Copy/BC%20KH2019/K&#7871;%20ho&#7841;ch%20&#273;&#7847;u%20t&#432;%20c&#244;ng%20th&#225;ng%2011/KHdautucong%20nam2019%20(thang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PLI_CTrinh"/>
      <sheetName val="PLI_CTrinh1"/>
      <sheetName val="PLII_nganh"/>
      <sheetName val="Cocauin_(2)"/>
      <sheetName val="BANCO5_(in)"/>
      <sheetName val="MTTW_(in)"/>
      <sheetName val="CTMTDP_(in)"/>
      <sheetName val="PA_goc_2015"/>
      <sheetName val="PA_goc_2014"/>
      <sheetName val="PL_IXa"/>
      <sheetName val="Phuong_an_goc_2015"/>
      <sheetName val="PL_X_(2)"/>
      <sheetName val="PL_2"/>
      <sheetName val="PLIIIb_(2)"/>
      <sheetName val="PLIIIb_(3)"/>
      <sheetName val="DT_theo_MT_(DP)_(3)"/>
      <sheetName val="Cocaunguon_(2)"/>
      <sheetName val="PL_VIII"/>
      <sheetName val="PL_IX"/>
      <sheetName val="PL_X"/>
      <sheetName val="DT_theo_MT_(DP)_(2)"/>
      <sheetName val="MT_TW_in_(2)"/>
      <sheetName val="BANCO_(3)"/>
      <sheetName val="BANCO_(4)"/>
      <sheetName val="MT_DPin_(3)"/>
      <sheetName val="TH_2016-2020-gom_CTMTQG"/>
      <sheetName val="MT_TW_in"/>
      <sheetName val="MT_DPin"/>
      <sheetName val="DT_theo_MT(TW)"/>
      <sheetName val="DT_theo_MT_(DP)"/>
      <sheetName val="CTMTQG_GNBV"/>
      <sheetName val="TH_dau_bo"/>
      <sheetName val="MTTW_in"/>
      <sheetName val="SSDP-an_cot"/>
      <sheetName val="SSDP-an_cot_(2)"/>
      <sheetName val="So_sanhDPguidi_(2)"/>
      <sheetName val="So_sanhDPguidi_(3)"/>
      <sheetName val="So_sanhDPguidi"/>
      <sheetName val="PL1_-TH-gui_BTC"/>
      <sheetName val="PL2-MTTW-gui_BTC"/>
      <sheetName val="PL3-MTDP-gui_BTC"/>
    </sheetNames>
    <sheetDataSet>
      <sheetData sheetId="0" refreshError="1">
        <row r="10">
          <cell r="CN10">
            <v>0.115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2">
          <cell r="K122">
            <v>6.7156099999999999</v>
          </cell>
        </row>
        <row r="124">
          <cell r="N124">
            <v>57909914</v>
          </cell>
        </row>
        <row r="125">
          <cell r="K125">
            <v>8.8152801947532639E-2</v>
          </cell>
        </row>
        <row r="126">
          <cell r="K126">
            <v>6.275358856247254E-2</v>
          </cell>
        </row>
        <row r="128">
          <cell r="K128">
            <v>8.7441229356428687E-2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10">
          <cell r="CN10">
            <v>0.115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>
        <row r="14">
          <cell r="RD14">
            <v>0</v>
          </cell>
        </row>
      </sheetData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chung"/>
      <sheetName val="BANCO (3)"/>
      <sheetName val="MT TW in (2)"/>
      <sheetName val="PL III CTrinh (2)"/>
      <sheetName val="PL IV nganh (2)"/>
      <sheetName val="MT DPin (3)"/>
      <sheetName val="TH in (2)"/>
      <sheetName val="PLIb"/>
      <sheetName val="PLIIIb"/>
      <sheetName val="BANCO (2)"/>
      <sheetName val="MT DPin (2)"/>
      <sheetName val="THSS"/>
      <sheetName val="THSS (3)"/>
      <sheetName val="THSS (4)"/>
      <sheetName val="THSS (6)"/>
      <sheetName val="THSS (5)"/>
      <sheetName val="THSS (7)"/>
      <sheetName val="PL III CTrinh (3)"/>
      <sheetName val="PL IV nganh (3)"/>
      <sheetName val="PL III CTrinh"/>
      <sheetName val="PL IV nganh"/>
      <sheetName val="TH 2016-2020-gom CTMTQG"/>
      <sheetName val="SS dia phuong"/>
      <sheetName val="TH 2016-2020 -Kgom CTMTQG"/>
      <sheetName val="TH in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TH phan bo  17.9.2015_Thu"/>
      <sheetName val="Chi_chung"/>
      <sheetName val="BANCO_(3)"/>
      <sheetName val="MT_TW_in_(2)"/>
      <sheetName val="PL_III_CTrinh_(2)"/>
      <sheetName val="PL_IV_nganh_(2)"/>
      <sheetName val="MT_DPin_(3)"/>
      <sheetName val="TH_in_(2)"/>
      <sheetName val="BANCO_(2)"/>
      <sheetName val="MT_DPin_(2)"/>
      <sheetName val="THSS_(3)"/>
      <sheetName val="THSS_(4)"/>
      <sheetName val="THSS_(6)"/>
      <sheetName val="THSS_(5)"/>
      <sheetName val="THSS_(7)"/>
      <sheetName val="PL_III_CTrinh_(3)"/>
      <sheetName val="PL_IV_nganh_(3)"/>
      <sheetName val="PL_III_CTrinh"/>
      <sheetName val="PL_IV_nganh"/>
      <sheetName val="TH_2016-2020-gom_CTMTQG"/>
      <sheetName val="SS_dia_phuong"/>
      <sheetName val="TH_2016-2020_-Kgom_CTMTQG"/>
      <sheetName val="TH_in"/>
      <sheetName val="MT_TW_in"/>
      <sheetName val="MT_DPin"/>
      <sheetName val="DT_theo_MT(TW)"/>
      <sheetName val="DT_theo_MT_(DP)"/>
      <sheetName val="CTMTQG_GNBV"/>
      <sheetName val="TH_dau_bo"/>
      <sheetName val="MTTW_in"/>
      <sheetName val="SSDP-an_cot"/>
      <sheetName val="SSDP-an_cot_(2)"/>
      <sheetName val="So_sanhDPguidi_(2)"/>
      <sheetName val="So_sanhDPguidi_(3)"/>
      <sheetName val="So_sanhDPguidi"/>
      <sheetName val="PL1_-TH-gui_BTC"/>
      <sheetName val="PL2-MTTW-gui_BTC"/>
      <sheetName val="PL3-MTDP-gui_BTC"/>
      <sheetName val="TH_phan_bo__17_9_2015_Thu"/>
      <sheetName val="DONGIA"/>
      <sheetName val="DON GIA"/>
      <sheetName val="DG"/>
      <sheetName val="Tiepdia"/>
      <sheetName val="TDTKP"/>
    </sheetNames>
    <definedNames>
      <definedName name="DataFilter"/>
      <definedName name="DataSort"/>
      <definedName name="GoBack" sheetId="32"/>
    </definedNames>
    <sheetDataSet>
      <sheetData sheetId="0" refreshError="1"/>
      <sheetData sheetId="1">
        <row r="122">
          <cell r="I122">
            <v>6.7156099999999999</v>
          </cell>
        </row>
      </sheetData>
      <sheetData sheetId="2">
        <row r="29">
          <cell r="K29">
            <v>49327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3">
          <cell r="F123">
            <v>4.5632445555441416E-2</v>
          </cell>
        </row>
      </sheetData>
      <sheetData sheetId="10">
        <row r="99">
          <cell r="BP99">
            <v>6.7156099999999999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B13" t="str">
            <v>TỔNG SỐ</v>
          </cell>
        </row>
      </sheetData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>
        <row r="122">
          <cell r="I122">
            <v>6.7156099999999999</v>
          </cell>
        </row>
      </sheetData>
      <sheetData sheetId="52">
        <row r="29">
          <cell r="K29">
            <v>49327</v>
          </cell>
        </row>
      </sheetData>
      <sheetData sheetId="53"/>
      <sheetData sheetId="54"/>
      <sheetData sheetId="55"/>
      <sheetData sheetId="56"/>
      <sheetData sheetId="57">
        <row r="123">
          <cell r="F123">
            <v>4.5632445555441416E-2</v>
          </cell>
        </row>
      </sheetData>
      <sheetData sheetId="58">
        <row r="99">
          <cell r="BP99">
            <v>6.7156099999999999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Van chuyen"/>
      <sheetName val="THKP (2)"/>
      <sheetName val="THKP"/>
      <sheetName val="T.Bi"/>
      <sheetName val="Thiet ke"/>
      <sheetName val="CT"/>
      <sheetName val="K.luong"/>
      <sheetName val="TT L2"/>
      <sheetName val="TT L1"/>
      <sheetName val="Thue Ngoai"/>
      <sheetName val="KLHT"/>
      <sheetName val="KL XL2000"/>
      <sheetName val="KLXL2001"/>
      <sheetName val="THKP2001"/>
      <sheetName val="KLphanbo"/>
      <sheetName val="Chiet tinh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KH 2003 (moi max)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1"/>
      <sheetName val="Dong Dau"/>
      <sheetName val="Dong Dau (2)"/>
      <sheetName val="Sau dong"/>
      <sheetName val="Ma xa"/>
      <sheetName val="My dinh"/>
      <sheetName val="Tong cong"/>
      <sheetName val="VL"/>
      <sheetName val="CTXD"/>
      <sheetName val=".."/>
      <sheetName val="CTDN"/>
      <sheetName val="san vuon"/>
      <sheetName val="khu phu tro"/>
      <sheetName val="TH"/>
      <sheetName val="Phu luc"/>
      <sheetName val="Gia trÞ"/>
      <sheetName val="Chart2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be tong"/>
      <sheetName val="Thep"/>
      <sheetName val="Tong hop thep"/>
      <sheetName val="Thuyet minh"/>
      <sheetName val="CQ-HQ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Congty"/>
      <sheetName val="VPPN"/>
      <sheetName val="XN74"/>
      <sheetName val="XN54"/>
      <sheetName val="XN33"/>
      <sheetName val="NK96"/>
      <sheetName val="XL4Test5"/>
      <sheetName val="KH12"/>
      <sheetName val="CN12"/>
      <sheetName val="HD12"/>
      <sheetName val="KH1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CHIT"/>
      <sheetName val="THXH"/>
      <sheetName val="BHXH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DT"/>
      <sheetName val="THND"/>
      <sheetName val="THMD"/>
      <sheetName val="Phtro1"/>
      <sheetName val="DTKS1"/>
      <sheetName val="CT1m"/>
      <sheetName val="THCT"/>
      <sheetName val="cap cho cac DT"/>
      <sheetName val="Ung - hoan"/>
      <sheetName val="CP may"/>
      <sheetName val="SS"/>
      <sheetName val="NVL"/>
      <sheetName val="Thep "/>
      <sheetName val="Chi tiet Khoi luong"/>
      <sheetName val="TH khoi luong"/>
      <sheetName val="Chiet tinh vat lieu "/>
      <sheetName val="TH KL VL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sent to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phan tich DG"/>
      <sheetName val="gia vat lieu"/>
      <sheetName val="gia xe may"/>
      <sheetName val="gia nhan cong"/>
      <sheetName val="Q1-02"/>
      <sheetName val="Q2-02"/>
      <sheetName val="Q3-02"/>
      <sheetName val="9"/>
      <sheetName val="10"/>
      <sheetName val="cong Q2"/>
      <sheetName val="T.U luong Q1"/>
      <sheetName val="T.U luong Q2"/>
      <sheetName val="T.U luong Q3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u luc HD"/>
      <sheetName val="Gia du thau"/>
      <sheetName val="PTDG"/>
      <sheetName val="Ca xe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binh do"/>
      <sheetName val="cot lieu"/>
      <sheetName val="van khuon"/>
      <sheetName val="CT BT"/>
      <sheetName val="lay mau"/>
      <sheetName val="mat ngoai goi"/>
      <sheetName val="coc tram-bt"/>
      <sheetName val="Tien ung"/>
      <sheetName val="phi luong3"/>
      <sheetName val="Quyet toan"/>
      <sheetName val="Thu hoi"/>
      <sheetName val="Lai vay"/>
      <sheetName val="Tien vay"/>
      <sheetName val="Cong no"/>
      <sheetName val="Cop pha"/>
      <sheetName val="20000000"/>
      <sheetName val="THDT"/>
      <sheetName val="DM-Goc"/>
      <sheetName val="Gia-CT"/>
      <sheetName val="PTCP"/>
      <sheetName val="cphoi"/>
      <sheetName val="T1(T1)04"/>
      <sheetName val="KH-2001"/>
      <sheetName val="KH-2002"/>
      <sheetName val="KH-2003"/>
      <sheetName val="DGTL"/>
      <sheetName val="®¬ngi¸"/>
      <sheetName val="dongle"/>
      <sheetName val="XE DAU"/>
      <sheetName val="XE XANG"/>
      <sheetName val="CT xa"/>
      <sheetName val="TLGC"/>
      <sheetName val="BL"/>
      <sheetName val="Thang 12"/>
      <sheetName val="Thang 1"/>
      <sheetName val="moi"/>
      <sheetName val="Thang 12 (2)"/>
      <sheetName val="Thang 01"/>
      <sheetName val="clvl"/>
      <sheetName val="Chenh lech"/>
      <sheetName val="Kinh phí"/>
      <sheetName val="TH mau moi tu T10"/>
      <sheetName val="Tong hop Quy IV"/>
      <sheetName val="Tong Thu"/>
      <sheetName val="Tong Chi"/>
      <sheetName val="Truong hoc"/>
      <sheetName val="Cty CP"/>
      <sheetName val="G.thau 3B"/>
      <sheetName val="T.Hop Thu-chi"/>
      <sheetName val="KL Tram Cty"/>
      <sheetName val="Gam may Cty"/>
      <sheetName val="KL tram KH"/>
      <sheetName val="Gam may KH"/>
      <sheetName val="Cach dien"/>
      <sheetName val="Mang tai"/>
      <sheetName val="tc"/>
      <sheetName val="Cau 2(3)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DGXDCB"/>
      <sheetName val="DEM"/>
      <sheetName val="KHOILUONG"/>
      <sheetName val="DONGIA"/>
      <sheetName val="CPKSTK"/>
      <sheetName val="THIETBI"/>
      <sheetName val="TDT"/>
      <sheetName val="VC1"/>
      <sheetName val="VC2"/>
      <sheetName val="VC3"/>
      <sheetName val="VC4"/>
      <sheetName val="VC5"/>
      <sheetName val="BaoCao"/>
      <sheetName val="TT"/>
      <sheetName val="CO SO DU LIEU PTVL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00000005"/>
      <sheetName val="00000006"/>
      <sheetName val="HTSD6LD"/>
      <sheetName val="HTSDDNN"/>
      <sheetName val="HTSDKT"/>
      <sheetName val="BD"/>
      <sheetName val="HTNT"/>
      <sheetName val="CHART"/>
      <sheetName val="HTDT"/>
      <sheetName val="HTSDD"/>
      <sheetName val="xl"/>
      <sheetName val="NN"/>
      <sheetName val="Tralaivay"/>
      <sheetName val="TBTN"/>
      <sheetName val="CPTV"/>
      <sheetName val="PCCHAY"/>
      <sheetName val="dtks"/>
      <sheetName val="Dec31"/>
      <sheetName val="Jan2"/>
      <sheetName val="Jan3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  <sheetName val="BHYT Q4-200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45A-BH"/>
      <sheetName val="C46A-BH"/>
      <sheetName val="C47A-BH"/>
      <sheetName val="C48A-BH"/>
      <sheetName val="S-53-1"/>
      <sheetName val="PXuat"/>
      <sheetName val="THVT.T5"/>
      <sheetName val="XL1.t5"/>
      <sheetName val="XL2.T5"/>
      <sheetName val="XL3.T5"/>
      <sheetName val="XL5.T5"/>
      <sheetName val="NRC"/>
      <sheetName val="TH du toan "/>
      <sheetName val="Du toan "/>
      <sheetName val="C.Tinh"/>
      <sheetName val="TK_cap"/>
      <sheetName val="KH 200³ (moi max)"/>
      <sheetName val="C47T11"/>
      <sheetName val="C45T11"/>
      <sheetName val="C45 T10"/>
      <sheetName val="C47-t10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PIPE-03E.XLS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VËt liÖu"/>
      <sheetName val="THVL"/>
      <sheetName val="K_L­¬ng "/>
      <sheetName val="GTDT "/>
      <sheetName val="Bï VL "/>
      <sheetName val="Tæng Hîp"/>
      <sheetName val="Kinh PhÝ"/>
      <sheetName val="T kÕ"/>
      <sheetName val="chiettinhkenh"/>
      <sheetName val="tÝnh VL"/>
      <sheetName val="thuyetminh"/>
      <sheetName val="KL ®Ëp"/>
      <sheetName val="Lµng Lµ"/>
      <sheetName val="TIEN"/>
      <sheetName val="PHUONG"/>
      <sheetName val="ANH"/>
      <sheetName val="HUYNH"/>
      <sheetName val="TONKHO"/>
      <sheetName val="BANLE"/>
      <sheetName val="NHAPKHO"/>
      <sheetName val="DTCT"/>
      <sheetName val="THVT"/>
      <sheetName val="THGT"/>
      <sheetName val="cong bien t10"/>
      <sheetName val="luong t9 "/>
      <sheetName val="bb t9"/>
      <sheetName val="XETT10-03"/>
      <sheetName val="bxet"/>
      <sheetName val="XN79"/>
      <sheetName val="CTMT"/>
      <sheetName val="N1111"/>
      <sheetName val="C1111"/>
      <sheetName val="1121"/>
      <sheetName val="daura"/>
      <sheetName val="dauvao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BKE CT GOC"/>
      <sheetName val="BK-CT"/>
      <sheetName val="CTGS10"/>
      <sheetName val="BKE CT GOC (2)"/>
      <sheetName val="CTGS10 (2)"/>
      <sheetName val="VAT TU NHAN TXQN"/>
      <sheetName val="bang tong ke khoi luong vat tu"/>
      <sheetName val="hcong tkhe"/>
      <sheetName val="VAT TU NHAN TKHE"/>
      <sheetName val="hcong qn"/>
      <sheetName val="VAT TU NHAN (2)"/>
      <sheetName val="bANG THANH TOAN LUONG SC"/>
      <sheetName val="DON GIA TIEN LUONG SXCB"/>
      <sheetName val="bang ke luong sc"/>
      <sheetName val="DICH VU"/>
      <sheetName val="BD LE TET"/>
      <sheetName val="BANG THANH TOAN LUONG TO SO CHE"/>
      <sheetName val="BANG TONG HOP LUONG SP"/>
      <sheetName val="Bang ke tien luong O phong"/>
      <sheetName val="bang ke luong SP"/>
      <sheetName val="tam ung luong ky I"/>
      <sheetName val="bao cao BHXH 6 thang"/>
      <sheetName val="#REF"/>
      <sheetName val="THKL37"/>
      <sheetName val="Cong37"/>
      <sheetName val="VTCY37"/>
      <sheetName val="CLVL37"/>
      <sheetName val="QTC37"/>
      <sheetName val="THKL.H9"/>
      <sheetName val="CongH9"/>
      <sheetName val="VTCYH9"/>
      <sheetName val="CLVTH9"/>
      <sheetName val="QTC9"/>
      <sheetName val="BTCPLT"/>
      <sheetName val="GVL1134"/>
      <sheetName val="BGDHT"/>
      <sheetName val="CongH4"/>
      <sheetName val="THKL.H4"/>
      <sheetName val="VTCYH4"/>
      <sheetName val="CLVLH4"/>
      <sheetName val="QTCCH4"/>
      <sheetName val="Cong13"/>
      <sheetName val="THKL13"/>
      <sheetName val="VTCY13"/>
      <sheetName val="CLVL13"/>
      <sheetName val="QTC13"/>
      <sheetName val="THKLA10"/>
      <sheetName val="CongA10"/>
      <sheetName val="Hat 1"/>
      <sheetName val="H9Bson"/>
      <sheetName val=" H8 duong"/>
      <sheetName val="VP"/>
      <sheetName val="Hat 7dg"/>
      <sheetName val="TH duong 1B"/>
      <sheetName val="TH cau 1B"/>
      <sheetName val="cauH9"/>
      <sheetName val="cauH7"/>
      <sheetName val="cau H1"/>
      <sheetName val="Clech"/>
      <sheetName val="CPVL"/>
      <sheetName val="Son dg"/>
      <sheetName val="h"/>
      <sheetName val="VTCYA10"/>
      <sheetName val="CLVLA10"/>
      <sheetName val="QTA10"/>
      <sheetName val="THKL1"/>
      <sheetName val="Cong1"/>
      <sheetName val="VTCY1"/>
      <sheetName val="CLVL1"/>
      <sheetName val="QTCC1"/>
      <sheetName val="B01b"/>
      <sheetName val="B01a"/>
      <sheetName val="B03a"/>
      <sheetName val="B03b"/>
      <sheetName val="B5"/>
      <sheetName val="B8,1"/>
      <sheetName val="B6b"/>
      <sheetName val="B4a"/>
      <sheetName val="B4b"/>
      <sheetName val="Van chtyen"/>
      <sheetName val="DS dang ky thi dua 2005"/>
      <sheetName val="DS khen thuong2004"/>
      <sheetName val="quy bao lu 05"/>
      <sheetName val="VT co phuong"/>
      <sheetName val="Da hai"/>
      <sheetName val="VT A ma"/>
      <sheetName val="VT van ho"/>
      <sheetName val="Son A Ma"/>
      <sheetName val="Son Co Ph"/>
      <sheetName val="Mau giao"/>
      <sheetName val="Tuan"/>
      <sheetName val="TT TH"/>
      <sheetName val="vat lieu tan hoat"/>
      <sheetName val="KL tonࡧ"/>
      <sheetName val="KTCB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11"/>
      <sheetName val="THop"/>
      <sheetName val="huy dong von"/>
      <sheetName val="Lai vayxd"/>
      <sheetName val="Lai vayphaitra"/>
      <sheetName val="Lai vay "/>
      <sheetName val="tra von"/>
      <sheetName val="KH chi tiet"/>
      <sheetName val="nguyen lieu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toan"/>
      <sheetName val="congtac vien-uy"/>
      <sheetName val="Nhan luc2001"/>
      <sheetName val="Vattu2"/>
      <sheetName val="Vattu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THGTXL"/>
      <sheetName val="Kenh"/>
      <sheetName val="BVCkenh"/>
      <sheetName val="THKenh"/>
      <sheetName val="congn140"/>
      <sheetName val="BVCc40"/>
      <sheetName val="cong30"/>
      <sheetName val="BVCcong30"/>
      <sheetName val="congQD"/>
      <sheetName val="BVCCQD"/>
      <sheetName val="tran"/>
      <sheetName val="Bvctran"/>
      <sheetName val="PXL+TB"/>
      <sheetName val="TK331B"/>
      <sheetName val="Ca.D"/>
      <sheetName val="Congt}"/>
      <sheetName val="bang ke nop`thue"/>
      <sheetName val="NAM 2004"/>
      <sheetName val="TK 911"/>
      <sheetName val=""/>
      <sheetName val="SILICATE"/>
      <sheetName val="Tong hop kinh phi"/>
      <sheetName val="QT Duoc (Hai)"/>
      <sheetName val="Cua"/>
      <sheetName val="NS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.Thu"/>
      <sheetName val="T.Coc"/>
      <sheetName val="D.Nghia"/>
      <sheetName val="TT.DH"/>
      <sheetName val="P.Phu"/>
      <sheetName val="P.Lai"/>
      <sheetName val="N.Xuyen"/>
      <sheetName val="H.quan"/>
      <sheetName val="S.Dang"/>
      <sheetName val="N.Quan"/>
      <sheetName val="C.Dam"/>
      <sheetName val="B.luan"/>
      <sheetName val="M.Luong"/>
      <sheetName val="B.Doan"/>
      <sheetName val="H.Do"/>
      <sheetName val="D.Khe"/>
      <sheetName val="P.Trung"/>
      <sheetName val="V.du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 341vay dai han "/>
      <sheetName val="TK 214"/>
      <sheetName val="TK 212"/>
      <sheetName val="Chi tiet TK 211"/>
      <sheetName val="TK 211"/>
      <sheetName val="TK 154"/>
      <sheetName val="Chi tiet TK 152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CTTSCD"/>
      <sheetName val="TSCD ko dung"/>
      <sheetName val="Tong vat tu"/>
      <sheetName val="VT luu"/>
      <sheetName val="VTu1"/>
      <sheetName val="Vtu u dong"/>
      <sheetName val="TSLD khac"/>
      <sheetName val="CC da pbo het"/>
      <sheetName val="Phaitra"/>
      <sheetName val="TD_x0000_"/>
      <sheetName val="TDÕ"/>
      <sheetName val="CQuan"/>
      <sheetName val="CAU 1"/>
      <sheetName val="CAU3"/>
      <sheetName val="CAU5 A Thu"/>
      <sheetName val="yen lenh"/>
      <sheetName val="CAU5"/>
      <sheetName val="CAU5 (1+2)"/>
      <sheetName val="CAU 7 (O Hien)"/>
      <sheetName val="CAU 7"/>
      <sheetName val="CKCT"/>
      <sheetName val="TCCG ( NH)"/>
      <sheetName val="TCCG"/>
      <sheetName val="Cau 9"/>
      <sheetName val="Cau 11"/>
      <sheetName val="480"/>
      <sheetName val="TD@"/>
      <sheetName val="Chung tu"/>
      <sheetName val="So cai"/>
      <sheetName val="Can doi"/>
      <sheetName val="Phat sinh"/>
      <sheetName val="T12"/>
      <sheetName val="T11"/>
      <sheetName val="pt0-1"/>
      <sheetName val="kp0-1"/>
      <sheetName val="0-1"/>
      <sheetName val="pt2-3"/>
      <sheetName val="thkp2-3"/>
      <sheetName val="2-3"/>
      <sheetName val="cl1-2"/>
      <sheetName val="thkp1-2"/>
      <sheetName val="clvl1-2"/>
      <sheetName val="1-2"/>
      <sheetName val="\MGT-DRT\MGT-IMPR\MGT-SC@\BA039"/>
      <sheetName val="Cong hoþ"/>
      <sheetName val="T_x0003__x0000_ong dip nhan danh hieu AHL§"/>
      <sheetName val="CT 03"/>
      <sheetName val="TH 03"/>
      <sheetName val="28+!60-28+420.5K95"/>
      <sheetName val="Thi sinh"/>
      <sheetName val="SPS"/>
      <sheetName val="DSNV"/>
      <sheetName val="Cham cong"/>
      <sheetName val="Bang luong"/>
      <sheetName val="LCB"/>
      <sheetName val="CN131"/>
      <sheetName val="STH 152"/>
      <sheetName val="CN 331"/>
      <sheetName val="VLSPHH"/>
      <sheetName val="DVKH"/>
      <sheetName val="Kho"/>
      <sheetName val="THDN MBA phu tai"/>
      <sheetName val="TBA CC"/>
      <sheetName val="D.Da0"/>
      <sheetName val="B9_SCL (2)"/>
      <sheetName val="T-9"/>
      <sheetName val="Thang 7-05"/>
      <sheetName val="Bia dvi"/>
      <sheetName val="B3_Tonghop thang"/>
      <sheetName val="B4_TTG"/>
      <sheetName val="B7_TaiNan"/>
      <sheetName val="B8_DongDien"/>
      <sheetName val="B9_SCL"/>
      <sheetName val="B10_SCTX"/>
      <sheetName val="B11_XTM"/>
      <sheetName val="B12_TBDC"/>
      <sheetName val="B13_LanKT"/>
      <sheetName val="BB NT GD H-thanh"/>
      <sheetName val="BB NT KL"/>
      <sheetName val="Goi2"/>
      <sheetName val="THpp"/>
      <sheetName val="pp"/>
      <sheetName val="CL PP"/>
      <sheetName val="TH DgPP"/>
      <sheetName val="Dg PP"/>
      <sheetName val="CL DgPP"/>
      <sheetName val="TH DDau"/>
      <sheetName val="DDau"/>
      <sheetName val="GT3PP"/>
      <sheetName val="CLDD"/>
      <sheetName val="GT3DD"/>
      <sheetName val="TH DVu"/>
      <sheetName val="Dichvu"/>
      <sheetName val="CL Dvu"/>
      <sheetName val="TH DgDvu"/>
      <sheetName val="Dg DV"/>
      <sheetName val="PTDdv"/>
      <sheetName val="CLDdv"/>
      <sheetName val="GT3DV"/>
      <sheetName val="TH-CO"/>
      <sheetName val="C.O"/>
      <sheetName val="TH dg OC"/>
      <sheetName val="DCO"/>
      <sheetName val="CL CatOng"/>
      <sheetName val="Bang qui cach Vtu"/>
      <sheetName val="T01"/>
      <sheetName val="T04"/>
      <sheetName val="DTcojg 4-5"/>
      <sheetName val="Tojg hop thep"/>
      <sheetName val="Phan tich don gia (doc)"/>
      <sheetName val="soi tho soi det"/>
      <sheetName val="soi thuong"/>
      <sheetName val="ni"/>
      <sheetName val="vai det"/>
      <sheetName val="chi phi 1tan"/>
      <sheetName val="von luu dong"/>
      <sheetName val="thue VAT"/>
      <sheetName val="doanh thu"/>
      <sheetName val="doanh thu loi nhuan"/>
      <sheetName val="dong tien"/>
      <sheetName val="thu hoi von"/>
      <sheetName val="hoan von"/>
      <sheetName val="dothi npv"/>
      <sheetName val="diem hoa von"/>
      <sheetName val="nop ngan sach"/>
      <sheetName val="chi tieu"/>
      <sheetName val="luong thang 10"/>
      <sheetName val="tong hop thang 10"/>
      <sheetName val="loung11"/>
      <sheetName val="TH 11"/>
      <sheetName val="T122"/>
      <sheetName val="T121"/>
      <sheetName val="px khai thac 2"/>
      <sheetName val="dao lo so 2"/>
      <sheetName val="luong vp thang 10"/>
      <sheetName val="26+960-27+050.9"/>
      <sheetName val="\N\MGT-DRT\MGT-IMPR\MGT-SC@\BA0"/>
      <sheetName val="MLDV"/>
      <sheetName val="catongcu"/>
      <sheetName val="BC"/>
      <sheetName val="NNCONGNHAN"/>
      <sheetName val="bangtonghop"/>
      <sheetName val="B T HOP"/>
      <sheetName val="HT HE DUONG"/>
      <sheetName val="MLPP"/>
      <sheetName val="DH D1,2"/>
      <sheetName val="Tro giup"/>
      <sheetName val="XXXXXXX_x0018_"/>
      <sheetName val="UBi"/>
      <sheetName val="2ÿÿ960-ÿÿ+1ÿÿÿÿ(k95)"/>
      <sheetName val="[PIPE-03E.XLSÝ26+960-27+150.4(k"/>
      <sheetName val="Tong hop gia"/>
      <sheetName val="May thi cong"/>
      <sheetName val="Chi phi chung"/>
      <sheetName val="Config"/>
      <sheetName val="_x0002__x0001_"/>
      <sheetName val="_x0000__x0000__x0005__x0000_"/>
      <sheetName val="ten"/>
      <sheetName val="nphuo"/>
      <sheetName val="28+160-&quot;8+420,17Top"/>
      <sheetName val="KHo152"/>
      <sheetName val="Kho153"/>
      <sheetName val="@.Dap"/>
      <sheetName val="LUU"/>
      <sheetName val="BAONO"/>
      <sheetName val="BAONOCHUAXONG"/>
      <sheetName val="PHI"/>
      <sheetName val="Muavao6"/>
      <sheetName val="Muavao7"/>
      <sheetName val="DMCP"/>
      <sheetName val="MD03-4"/>
      <sheetName val="XE DA("/>
      <sheetName val="khen thuong (2)"/>
      <sheetName val="khen thuong"/>
      <sheetName val="Thuong"/>
      <sheetName val="San luong"/>
      <sheetName val="Thu nhap"/>
      <sheetName val="DGCT1"/>
      <sheetName val="Tu van Thiet ke"/>
      <sheetName val="Tien do thi cong"/>
      <sheetName val="Bia du toan"/>
      <sheetName val="Aug-10(D)"/>
      <sheetName val="Data input"/>
      <sheetName val="Data"/>
      <sheetName val="Group"/>
      <sheetName val="Loading"/>
      <sheetName val="Cong n_x0000_"/>
      <sheetName val="TDþ"/>
      <sheetName val="BU13-_x0003__x0000_+"/>
      <sheetName val="gvl"/>
      <sheetName val="GDTL cong D40"/>
      <sheetName val="THKPcong D40"/>
      <sheetName val="GDTran gieng"/>
      <sheetName val="THKPtran gieng"/>
      <sheetName val="XD"/>
      <sheetName val="THDT (2)"/>
      <sheetName val="DB (2)"/>
      <sheetName val="THTke"/>
      <sheetName val="DGTLdap dat (3)"/>
      <sheetName val="TM Du toan"/>
      <sheetName val="THKP dap chinh (3)"/>
      <sheetName val="Cong doan"/>
      <sheetName val="A"/>
      <sheetName val="PTS䁌"/>
      <sheetName val="clv¸"/>
      <sheetName val="B01þ"/>
      <sheetName val="B-B"/>
      <sheetName val="JanÐ"/>
      <sheetName val="Don gia"/>
      <sheetName val="LD Kien"/>
      <sheetName val="QLoc"/>
      <sheetName val="TT Qlao"/>
      <sheetName val="Yen Bai"/>
      <sheetName val="Yen Giang"/>
      <sheetName val="Yen Hung"/>
      <sheetName val="Yen Lam"/>
      <sheetName val="Yen lac"/>
      <sheetName val="Yen Ninh"/>
      <sheetName val="Yen Phong"/>
      <sheetName val="Yen Phu"/>
      <sheetName val="Yen thai"/>
      <sheetName val="Yen Thinh"/>
      <sheetName val="Yen Tho"/>
      <sheetName val="Yen Trung"/>
      <sheetName val="Yen Truong"/>
      <sheetName val="Yen Tam"/>
      <sheetName val="Dinh Binh"/>
      <sheetName val="Dinh Cong"/>
      <sheetName val="Dinh Hoa"/>
      <sheetName val=" Dinh Hung"/>
      <sheetName val="Dinh Hai"/>
      <sheetName val="Dinh Lien"/>
      <sheetName val="Dinh Long"/>
      <sheetName val="Dinh Thanh"/>
      <sheetName val="Dinh Tien"/>
      <sheetName val="Dinh Tang"/>
      <sheetName val="Dinh Tan"/>
      <sheetName val="THPT Thong Nhat"/>
      <sheetName val="Dinh Tuong"/>
      <sheetName val="TTBDChinh Tri"/>
      <sheetName val="Phong GD"/>
      <sheetName val="Khoi Mam Non"/>
      <sheetName val="BT Van Hoa"/>
      <sheetName val="Day Nghe"/>
      <sheetName val="TH Q Loc 1"/>
      <sheetName val="Q lao"/>
      <sheetName val="T nhat"/>
      <sheetName val="Y bai"/>
      <sheetName val="Y giang"/>
      <sheetName val="Y hung"/>
      <sheetName val="Y lam"/>
      <sheetName val="Y lac"/>
      <sheetName val="Y ninh"/>
      <sheetName val="Y phong"/>
      <sheetName val="Y phu"/>
      <sheetName val="Y thai"/>
      <sheetName val="Y thinh"/>
      <sheetName val="Y tho"/>
      <sheetName val="Y trung"/>
      <sheetName val="Y truong"/>
      <sheetName val="Y tam"/>
      <sheetName val="Dbinh"/>
      <sheetName val="D cong"/>
      <sheetName val="D hoa"/>
      <sheetName val="Dhung"/>
      <sheetName val="D hai"/>
      <sheetName val="D lien"/>
      <sheetName val="D long"/>
      <sheetName val="D thanh"/>
      <sheetName val="D tien"/>
      <sheetName val="D tang"/>
      <sheetName val="D tan"/>
      <sheetName val="D tuong"/>
      <sheetName val="Q loc 2"/>
      <sheetName val="DT 05"/>
      <sheetName val="Quý 1"/>
      <sheetName val="Thang3"/>
      <sheetName val="Quý2"/>
      <sheetName val="Quy 3"/>
      <sheetName val="KPCĐ"/>
      <sheetName val="Nghiep vu"/>
      <sheetName val="T10-11"/>
      <sheetName val="Quý4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 refreshError="1"/>
      <sheetData sheetId="727" refreshError="1"/>
      <sheetData sheetId="728" refreshError="1"/>
      <sheetData sheetId="729"/>
      <sheetData sheetId="730"/>
      <sheetData sheetId="731"/>
      <sheetData sheetId="732"/>
      <sheetData sheetId="733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/>
      <sheetData sheetId="768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 refreshError="1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/>
      <sheetData sheetId="907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/>
      <sheetData sheetId="916"/>
      <sheetData sheetId="917"/>
      <sheetData sheetId="918"/>
      <sheetData sheetId="919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 refreshError="1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/>
      <sheetData sheetId="1139"/>
      <sheetData sheetId="1140" refreshError="1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 refreshError="1"/>
      <sheetData sheetId="1237" refreshError="1"/>
      <sheetData sheetId="1238" refreshError="1"/>
      <sheetData sheetId="1239"/>
      <sheetData sheetId="1240"/>
      <sheetData sheetId="1241"/>
      <sheetData sheetId="1242"/>
      <sheetData sheetId="1243"/>
      <sheetData sheetId="1244" refreshError="1"/>
      <sheetData sheetId="1245"/>
      <sheetData sheetId="1246"/>
      <sheetData sheetId="1247"/>
      <sheetData sheetId="1248"/>
      <sheetData sheetId="1249"/>
      <sheetData sheetId="1250"/>
      <sheetData sheetId="1251"/>
      <sheetData sheetId="1252" refreshError="1"/>
      <sheetData sheetId="1253"/>
      <sheetData sheetId="1254"/>
      <sheetData sheetId="1255"/>
      <sheetData sheetId="1256" refreshError="1"/>
      <sheetData sheetId="1257"/>
      <sheetData sheetId="1258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/>
      <sheetData sheetId="1320"/>
      <sheetData sheetId="1321"/>
      <sheetData sheetId="1322" refreshError="1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/>
      <sheetData sheetId="1348" refreshError="1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/>
      <sheetData sheetId="1367"/>
      <sheetData sheetId="1368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34"/>
      <sheetName val="BM35(CTMT)"/>
      <sheetName val="BM35-von (CTMTQG)"/>
      <sheetName val="BM35-von TPCP"/>
      <sheetName val="BM38.b"/>
      <sheetName val="BM42"/>
      <sheetName val="ODAKH NSNN"/>
      <sheetName val="NC07 TH TPCP"/>
      <sheetName val="NC08 TPCP KH"/>
      <sheetName val="NC11 PPP"/>
      <sheetName val="BM18 BC nam DP"/>
      <sheetName val="Quy2THDP"/>
      <sheetName val="Quy2TPCPDP"/>
      <sheetName val="Quy2von khac Dp"/>
    </sheetNames>
    <sheetDataSet>
      <sheetData sheetId="0" refreshError="1"/>
      <sheetData sheetId="1">
        <row r="13">
          <cell r="AB13">
            <v>526493</v>
          </cell>
        </row>
      </sheetData>
      <sheetData sheetId="2">
        <row r="13">
          <cell r="AF13">
            <v>298520</v>
          </cell>
        </row>
        <row r="26">
          <cell r="AA26">
            <v>25000</v>
          </cell>
          <cell r="AB26">
            <v>25000</v>
          </cell>
          <cell r="AF26">
            <v>25000</v>
          </cell>
        </row>
        <row r="29">
          <cell r="AA29">
            <v>200409</v>
          </cell>
          <cell r="AB29">
            <v>195862</v>
          </cell>
          <cell r="AE29">
            <v>141700</v>
          </cell>
          <cell r="AF29">
            <v>139000</v>
          </cell>
        </row>
        <row r="146">
          <cell r="AB146">
            <v>54501.743000000002</v>
          </cell>
          <cell r="AF146">
            <v>45987.743000000002</v>
          </cell>
        </row>
        <row r="181">
          <cell r="AB181">
            <v>90102</v>
          </cell>
          <cell r="AF181">
            <v>90102</v>
          </cell>
        </row>
      </sheetData>
      <sheetData sheetId="3">
        <row r="16">
          <cell r="AB16">
            <v>50000</v>
          </cell>
          <cell r="AF16">
            <v>50000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N37"/>
  <sheetViews>
    <sheetView tabSelected="1" view="pageBreakPreview" zoomScale="64" zoomScaleNormal="60" zoomScaleSheetLayoutView="64" workbookViewId="0">
      <selection activeCell="A4" sqref="A4:AJ4"/>
    </sheetView>
  </sheetViews>
  <sheetFormatPr defaultRowHeight="18.75"/>
  <cols>
    <col min="1" max="1" width="7.125" style="7" customWidth="1"/>
    <col min="2" max="2" width="41" style="1" customWidth="1"/>
    <col min="3" max="5" width="9.875" style="1" hidden="1" customWidth="1"/>
    <col min="6" max="8" width="11.75" style="1" hidden="1" customWidth="1"/>
    <col min="9" max="11" width="10" style="1" hidden="1" customWidth="1"/>
    <col min="12" max="12" width="13.125" style="63" customWidth="1"/>
    <col min="13" max="13" width="13.875" style="63" customWidth="1"/>
    <col min="14" max="14" width="11.25" style="63" customWidth="1"/>
    <col min="15" max="23" width="11.25" style="64" customWidth="1"/>
    <col min="24" max="24" width="12.125" style="64" customWidth="1"/>
    <col min="25" max="25" width="11.875" style="64" customWidth="1"/>
    <col min="26" max="26" width="11.25" style="64" customWidth="1"/>
    <col min="27" max="27" width="11.25" style="64" hidden="1" customWidth="1"/>
    <col min="28" max="28" width="11.375" style="64" hidden="1" customWidth="1"/>
    <col min="29" max="29" width="11.125" style="64" hidden="1" customWidth="1"/>
    <col min="30" max="32" width="11.25" style="63" hidden="1" customWidth="1"/>
    <col min="33" max="33" width="12.125" style="63" customWidth="1"/>
    <col min="34" max="34" width="11.375" style="63" customWidth="1"/>
    <col min="35" max="35" width="11.25" style="63" customWidth="1"/>
    <col min="36" max="36" width="10.125" style="1" customWidth="1"/>
    <col min="37" max="37" width="14.75" style="1" bestFit="1" customWidth="1"/>
    <col min="38" max="38" width="16.625" style="1" bestFit="1" customWidth="1"/>
    <col min="39" max="40" width="13.25" style="1" bestFit="1" customWidth="1"/>
    <col min="41" max="274" width="9.125" style="1"/>
    <col min="275" max="275" width="6" style="1" customWidth="1"/>
    <col min="276" max="276" width="41" style="1" customWidth="1"/>
    <col min="277" max="277" width="12.25" style="1" customWidth="1"/>
    <col min="278" max="278" width="11" style="1" customWidth="1"/>
    <col min="279" max="282" width="11.75" style="1" customWidth="1"/>
    <col min="283" max="283" width="13.25" style="1" customWidth="1"/>
    <col min="284" max="284" width="11" style="1" customWidth="1"/>
    <col min="285" max="285" width="11.375" style="1" customWidth="1"/>
    <col min="286" max="291" width="10.125" style="1" customWidth="1"/>
    <col min="292" max="292" width="13.375" style="1" customWidth="1"/>
    <col min="293" max="530" width="9.125" style="1"/>
    <col min="531" max="531" width="6" style="1" customWidth="1"/>
    <col min="532" max="532" width="41" style="1" customWidth="1"/>
    <col min="533" max="533" width="12.25" style="1" customWidth="1"/>
    <col min="534" max="534" width="11" style="1" customWidth="1"/>
    <col min="535" max="538" width="11.75" style="1" customWidth="1"/>
    <col min="539" max="539" width="13.25" style="1" customWidth="1"/>
    <col min="540" max="540" width="11" style="1" customWidth="1"/>
    <col min="541" max="541" width="11.375" style="1" customWidth="1"/>
    <col min="542" max="547" width="10.125" style="1" customWidth="1"/>
    <col min="548" max="548" width="13.375" style="1" customWidth="1"/>
    <col min="549" max="786" width="9.125" style="1"/>
    <col min="787" max="787" width="6" style="1" customWidth="1"/>
    <col min="788" max="788" width="41" style="1" customWidth="1"/>
    <col min="789" max="789" width="12.25" style="1" customWidth="1"/>
    <col min="790" max="790" width="11" style="1" customWidth="1"/>
    <col min="791" max="794" width="11.75" style="1" customWidth="1"/>
    <col min="795" max="795" width="13.25" style="1" customWidth="1"/>
    <col min="796" max="796" width="11" style="1" customWidth="1"/>
    <col min="797" max="797" width="11.375" style="1" customWidth="1"/>
    <col min="798" max="803" width="10.125" style="1" customWidth="1"/>
    <col min="804" max="804" width="13.375" style="1" customWidth="1"/>
    <col min="805" max="1042" width="9.125" style="1"/>
    <col min="1043" max="1043" width="6" style="1" customWidth="1"/>
    <col min="1044" max="1044" width="41" style="1" customWidth="1"/>
    <col min="1045" max="1045" width="12.25" style="1" customWidth="1"/>
    <col min="1046" max="1046" width="11" style="1" customWidth="1"/>
    <col min="1047" max="1050" width="11.75" style="1" customWidth="1"/>
    <col min="1051" max="1051" width="13.25" style="1" customWidth="1"/>
    <col min="1052" max="1052" width="11" style="1" customWidth="1"/>
    <col min="1053" max="1053" width="11.375" style="1" customWidth="1"/>
    <col min="1054" max="1059" width="10.125" style="1" customWidth="1"/>
    <col min="1060" max="1060" width="13.375" style="1" customWidth="1"/>
    <col min="1061" max="1298" width="9.125" style="1"/>
    <col min="1299" max="1299" width="6" style="1" customWidth="1"/>
    <col min="1300" max="1300" width="41" style="1" customWidth="1"/>
    <col min="1301" max="1301" width="12.25" style="1" customWidth="1"/>
    <col min="1302" max="1302" width="11" style="1" customWidth="1"/>
    <col min="1303" max="1306" width="11.75" style="1" customWidth="1"/>
    <col min="1307" max="1307" width="13.25" style="1" customWidth="1"/>
    <col min="1308" max="1308" width="11" style="1" customWidth="1"/>
    <col min="1309" max="1309" width="11.375" style="1" customWidth="1"/>
    <col min="1310" max="1315" width="10.125" style="1" customWidth="1"/>
    <col min="1316" max="1316" width="13.375" style="1" customWidth="1"/>
    <col min="1317" max="1554" width="9.125" style="1"/>
    <col min="1555" max="1555" width="6" style="1" customWidth="1"/>
    <col min="1556" max="1556" width="41" style="1" customWidth="1"/>
    <col min="1557" max="1557" width="12.25" style="1" customWidth="1"/>
    <col min="1558" max="1558" width="11" style="1" customWidth="1"/>
    <col min="1559" max="1562" width="11.75" style="1" customWidth="1"/>
    <col min="1563" max="1563" width="13.25" style="1" customWidth="1"/>
    <col min="1564" max="1564" width="11" style="1" customWidth="1"/>
    <col min="1565" max="1565" width="11.375" style="1" customWidth="1"/>
    <col min="1566" max="1571" width="10.125" style="1" customWidth="1"/>
    <col min="1572" max="1572" width="13.375" style="1" customWidth="1"/>
    <col min="1573" max="1810" width="9.125" style="1"/>
    <col min="1811" max="1811" width="6" style="1" customWidth="1"/>
    <col min="1812" max="1812" width="41" style="1" customWidth="1"/>
    <col min="1813" max="1813" width="12.25" style="1" customWidth="1"/>
    <col min="1814" max="1814" width="11" style="1" customWidth="1"/>
    <col min="1815" max="1818" width="11.75" style="1" customWidth="1"/>
    <col min="1819" max="1819" width="13.25" style="1" customWidth="1"/>
    <col min="1820" max="1820" width="11" style="1" customWidth="1"/>
    <col min="1821" max="1821" width="11.375" style="1" customWidth="1"/>
    <col min="1822" max="1827" width="10.125" style="1" customWidth="1"/>
    <col min="1828" max="1828" width="13.375" style="1" customWidth="1"/>
    <col min="1829" max="2066" width="9.125" style="1"/>
    <col min="2067" max="2067" width="6" style="1" customWidth="1"/>
    <col min="2068" max="2068" width="41" style="1" customWidth="1"/>
    <col min="2069" max="2069" width="12.25" style="1" customWidth="1"/>
    <col min="2070" max="2070" width="11" style="1" customWidth="1"/>
    <col min="2071" max="2074" width="11.75" style="1" customWidth="1"/>
    <col min="2075" max="2075" width="13.25" style="1" customWidth="1"/>
    <col min="2076" max="2076" width="11" style="1" customWidth="1"/>
    <col min="2077" max="2077" width="11.375" style="1" customWidth="1"/>
    <col min="2078" max="2083" width="10.125" style="1" customWidth="1"/>
    <col min="2084" max="2084" width="13.375" style="1" customWidth="1"/>
    <col min="2085" max="2322" width="9.125" style="1"/>
    <col min="2323" max="2323" width="6" style="1" customWidth="1"/>
    <col min="2324" max="2324" width="41" style="1" customWidth="1"/>
    <col min="2325" max="2325" width="12.25" style="1" customWidth="1"/>
    <col min="2326" max="2326" width="11" style="1" customWidth="1"/>
    <col min="2327" max="2330" width="11.75" style="1" customWidth="1"/>
    <col min="2331" max="2331" width="13.25" style="1" customWidth="1"/>
    <col min="2332" max="2332" width="11" style="1" customWidth="1"/>
    <col min="2333" max="2333" width="11.375" style="1" customWidth="1"/>
    <col min="2334" max="2339" width="10.125" style="1" customWidth="1"/>
    <col min="2340" max="2340" width="13.375" style="1" customWidth="1"/>
    <col min="2341" max="2578" width="9.125" style="1"/>
    <col min="2579" max="2579" width="6" style="1" customWidth="1"/>
    <col min="2580" max="2580" width="41" style="1" customWidth="1"/>
    <col min="2581" max="2581" width="12.25" style="1" customWidth="1"/>
    <col min="2582" max="2582" width="11" style="1" customWidth="1"/>
    <col min="2583" max="2586" width="11.75" style="1" customWidth="1"/>
    <col min="2587" max="2587" width="13.25" style="1" customWidth="1"/>
    <col min="2588" max="2588" width="11" style="1" customWidth="1"/>
    <col min="2589" max="2589" width="11.375" style="1" customWidth="1"/>
    <col min="2590" max="2595" width="10.125" style="1" customWidth="1"/>
    <col min="2596" max="2596" width="13.375" style="1" customWidth="1"/>
    <col min="2597" max="2834" width="9.125" style="1"/>
    <col min="2835" max="2835" width="6" style="1" customWidth="1"/>
    <col min="2836" max="2836" width="41" style="1" customWidth="1"/>
    <col min="2837" max="2837" width="12.25" style="1" customWidth="1"/>
    <col min="2838" max="2838" width="11" style="1" customWidth="1"/>
    <col min="2839" max="2842" width="11.75" style="1" customWidth="1"/>
    <col min="2843" max="2843" width="13.25" style="1" customWidth="1"/>
    <col min="2844" max="2844" width="11" style="1" customWidth="1"/>
    <col min="2845" max="2845" width="11.375" style="1" customWidth="1"/>
    <col min="2846" max="2851" width="10.125" style="1" customWidth="1"/>
    <col min="2852" max="2852" width="13.375" style="1" customWidth="1"/>
    <col min="2853" max="3090" width="9.125" style="1"/>
    <col min="3091" max="3091" width="6" style="1" customWidth="1"/>
    <col min="3092" max="3092" width="41" style="1" customWidth="1"/>
    <col min="3093" max="3093" width="12.25" style="1" customWidth="1"/>
    <col min="3094" max="3094" width="11" style="1" customWidth="1"/>
    <col min="3095" max="3098" width="11.75" style="1" customWidth="1"/>
    <col min="3099" max="3099" width="13.25" style="1" customWidth="1"/>
    <col min="3100" max="3100" width="11" style="1" customWidth="1"/>
    <col min="3101" max="3101" width="11.375" style="1" customWidth="1"/>
    <col min="3102" max="3107" width="10.125" style="1" customWidth="1"/>
    <col min="3108" max="3108" width="13.375" style="1" customWidth="1"/>
    <col min="3109" max="3346" width="9.125" style="1"/>
    <col min="3347" max="3347" width="6" style="1" customWidth="1"/>
    <col min="3348" max="3348" width="41" style="1" customWidth="1"/>
    <col min="3349" max="3349" width="12.25" style="1" customWidth="1"/>
    <col min="3350" max="3350" width="11" style="1" customWidth="1"/>
    <col min="3351" max="3354" width="11.75" style="1" customWidth="1"/>
    <col min="3355" max="3355" width="13.25" style="1" customWidth="1"/>
    <col min="3356" max="3356" width="11" style="1" customWidth="1"/>
    <col min="3357" max="3357" width="11.375" style="1" customWidth="1"/>
    <col min="3358" max="3363" width="10.125" style="1" customWidth="1"/>
    <col min="3364" max="3364" width="13.375" style="1" customWidth="1"/>
    <col min="3365" max="3602" width="9.125" style="1"/>
    <col min="3603" max="3603" width="6" style="1" customWidth="1"/>
    <col min="3604" max="3604" width="41" style="1" customWidth="1"/>
    <col min="3605" max="3605" width="12.25" style="1" customWidth="1"/>
    <col min="3606" max="3606" width="11" style="1" customWidth="1"/>
    <col min="3607" max="3610" width="11.75" style="1" customWidth="1"/>
    <col min="3611" max="3611" width="13.25" style="1" customWidth="1"/>
    <col min="3612" max="3612" width="11" style="1" customWidth="1"/>
    <col min="3613" max="3613" width="11.375" style="1" customWidth="1"/>
    <col min="3614" max="3619" width="10.125" style="1" customWidth="1"/>
    <col min="3620" max="3620" width="13.375" style="1" customWidth="1"/>
    <col min="3621" max="3858" width="9.125" style="1"/>
    <col min="3859" max="3859" width="6" style="1" customWidth="1"/>
    <col min="3860" max="3860" width="41" style="1" customWidth="1"/>
    <col min="3861" max="3861" width="12.25" style="1" customWidth="1"/>
    <col min="3862" max="3862" width="11" style="1" customWidth="1"/>
    <col min="3863" max="3866" width="11.75" style="1" customWidth="1"/>
    <col min="3867" max="3867" width="13.25" style="1" customWidth="1"/>
    <col min="3868" max="3868" width="11" style="1" customWidth="1"/>
    <col min="3869" max="3869" width="11.375" style="1" customWidth="1"/>
    <col min="3870" max="3875" width="10.125" style="1" customWidth="1"/>
    <col min="3876" max="3876" width="13.375" style="1" customWidth="1"/>
    <col min="3877" max="4114" width="9.125" style="1"/>
    <col min="4115" max="4115" width="6" style="1" customWidth="1"/>
    <col min="4116" max="4116" width="41" style="1" customWidth="1"/>
    <col min="4117" max="4117" width="12.25" style="1" customWidth="1"/>
    <col min="4118" max="4118" width="11" style="1" customWidth="1"/>
    <col min="4119" max="4122" width="11.75" style="1" customWidth="1"/>
    <col min="4123" max="4123" width="13.25" style="1" customWidth="1"/>
    <col min="4124" max="4124" width="11" style="1" customWidth="1"/>
    <col min="4125" max="4125" width="11.375" style="1" customWidth="1"/>
    <col min="4126" max="4131" width="10.125" style="1" customWidth="1"/>
    <col min="4132" max="4132" width="13.375" style="1" customWidth="1"/>
    <col min="4133" max="4370" width="9.125" style="1"/>
    <col min="4371" max="4371" width="6" style="1" customWidth="1"/>
    <col min="4372" max="4372" width="41" style="1" customWidth="1"/>
    <col min="4373" max="4373" width="12.25" style="1" customWidth="1"/>
    <col min="4374" max="4374" width="11" style="1" customWidth="1"/>
    <col min="4375" max="4378" width="11.75" style="1" customWidth="1"/>
    <col min="4379" max="4379" width="13.25" style="1" customWidth="1"/>
    <col min="4380" max="4380" width="11" style="1" customWidth="1"/>
    <col min="4381" max="4381" width="11.375" style="1" customWidth="1"/>
    <col min="4382" max="4387" width="10.125" style="1" customWidth="1"/>
    <col min="4388" max="4388" width="13.375" style="1" customWidth="1"/>
    <col min="4389" max="4626" width="9.125" style="1"/>
    <col min="4627" max="4627" width="6" style="1" customWidth="1"/>
    <col min="4628" max="4628" width="41" style="1" customWidth="1"/>
    <col min="4629" max="4629" width="12.25" style="1" customWidth="1"/>
    <col min="4630" max="4630" width="11" style="1" customWidth="1"/>
    <col min="4631" max="4634" width="11.75" style="1" customWidth="1"/>
    <col min="4635" max="4635" width="13.25" style="1" customWidth="1"/>
    <col min="4636" max="4636" width="11" style="1" customWidth="1"/>
    <col min="4637" max="4637" width="11.375" style="1" customWidth="1"/>
    <col min="4638" max="4643" width="10.125" style="1" customWidth="1"/>
    <col min="4644" max="4644" width="13.375" style="1" customWidth="1"/>
    <col min="4645" max="4882" width="9.125" style="1"/>
    <col min="4883" max="4883" width="6" style="1" customWidth="1"/>
    <col min="4884" max="4884" width="41" style="1" customWidth="1"/>
    <col min="4885" max="4885" width="12.25" style="1" customWidth="1"/>
    <col min="4886" max="4886" width="11" style="1" customWidth="1"/>
    <col min="4887" max="4890" width="11.75" style="1" customWidth="1"/>
    <col min="4891" max="4891" width="13.25" style="1" customWidth="1"/>
    <col min="4892" max="4892" width="11" style="1" customWidth="1"/>
    <col min="4893" max="4893" width="11.375" style="1" customWidth="1"/>
    <col min="4894" max="4899" width="10.125" style="1" customWidth="1"/>
    <col min="4900" max="4900" width="13.375" style="1" customWidth="1"/>
    <col min="4901" max="5138" width="9.125" style="1"/>
    <col min="5139" max="5139" width="6" style="1" customWidth="1"/>
    <col min="5140" max="5140" width="41" style="1" customWidth="1"/>
    <col min="5141" max="5141" width="12.25" style="1" customWidth="1"/>
    <col min="5142" max="5142" width="11" style="1" customWidth="1"/>
    <col min="5143" max="5146" width="11.75" style="1" customWidth="1"/>
    <col min="5147" max="5147" width="13.25" style="1" customWidth="1"/>
    <col min="5148" max="5148" width="11" style="1" customWidth="1"/>
    <col min="5149" max="5149" width="11.375" style="1" customWidth="1"/>
    <col min="5150" max="5155" width="10.125" style="1" customWidth="1"/>
    <col min="5156" max="5156" width="13.375" style="1" customWidth="1"/>
    <col min="5157" max="5394" width="9.125" style="1"/>
    <col min="5395" max="5395" width="6" style="1" customWidth="1"/>
    <col min="5396" max="5396" width="41" style="1" customWidth="1"/>
    <col min="5397" max="5397" width="12.25" style="1" customWidth="1"/>
    <col min="5398" max="5398" width="11" style="1" customWidth="1"/>
    <col min="5399" max="5402" width="11.75" style="1" customWidth="1"/>
    <col min="5403" max="5403" width="13.25" style="1" customWidth="1"/>
    <col min="5404" max="5404" width="11" style="1" customWidth="1"/>
    <col min="5405" max="5405" width="11.375" style="1" customWidth="1"/>
    <col min="5406" max="5411" width="10.125" style="1" customWidth="1"/>
    <col min="5412" max="5412" width="13.375" style="1" customWidth="1"/>
    <col min="5413" max="5650" width="9.125" style="1"/>
    <col min="5651" max="5651" width="6" style="1" customWidth="1"/>
    <col min="5652" max="5652" width="41" style="1" customWidth="1"/>
    <col min="5653" max="5653" width="12.25" style="1" customWidth="1"/>
    <col min="5654" max="5654" width="11" style="1" customWidth="1"/>
    <col min="5655" max="5658" width="11.75" style="1" customWidth="1"/>
    <col min="5659" max="5659" width="13.25" style="1" customWidth="1"/>
    <col min="5660" max="5660" width="11" style="1" customWidth="1"/>
    <col min="5661" max="5661" width="11.375" style="1" customWidth="1"/>
    <col min="5662" max="5667" width="10.125" style="1" customWidth="1"/>
    <col min="5668" max="5668" width="13.375" style="1" customWidth="1"/>
    <col min="5669" max="5906" width="9.125" style="1"/>
    <col min="5907" max="5907" width="6" style="1" customWidth="1"/>
    <col min="5908" max="5908" width="41" style="1" customWidth="1"/>
    <col min="5909" max="5909" width="12.25" style="1" customWidth="1"/>
    <col min="5910" max="5910" width="11" style="1" customWidth="1"/>
    <col min="5911" max="5914" width="11.75" style="1" customWidth="1"/>
    <col min="5915" max="5915" width="13.25" style="1" customWidth="1"/>
    <col min="5916" max="5916" width="11" style="1" customWidth="1"/>
    <col min="5917" max="5917" width="11.375" style="1" customWidth="1"/>
    <col min="5918" max="5923" width="10.125" style="1" customWidth="1"/>
    <col min="5924" max="5924" width="13.375" style="1" customWidth="1"/>
    <col min="5925" max="6162" width="9.125" style="1"/>
    <col min="6163" max="6163" width="6" style="1" customWidth="1"/>
    <col min="6164" max="6164" width="41" style="1" customWidth="1"/>
    <col min="6165" max="6165" width="12.25" style="1" customWidth="1"/>
    <col min="6166" max="6166" width="11" style="1" customWidth="1"/>
    <col min="6167" max="6170" width="11.75" style="1" customWidth="1"/>
    <col min="6171" max="6171" width="13.25" style="1" customWidth="1"/>
    <col min="6172" max="6172" width="11" style="1" customWidth="1"/>
    <col min="6173" max="6173" width="11.375" style="1" customWidth="1"/>
    <col min="6174" max="6179" width="10.125" style="1" customWidth="1"/>
    <col min="6180" max="6180" width="13.375" style="1" customWidth="1"/>
    <col min="6181" max="6418" width="9.125" style="1"/>
    <col min="6419" max="6419" width="6" style="1" customWidth="1"/>
    <col min="6420" max="6420" width="41" style="1" customWidth="1"/>
    <col min="6421" max="6421" width="12.25" style="1" customWidth="1"/>
    <col min="6422" max="6422" width="11" style="1" customWidth="1"/>
    <col min="6423" max="6426" width="11.75" style="1" customWidth="1"/>
    <col min="6427" max="6427" width="13.25" style="1" customWidth="1"/>
    <col min="6428" max="6428" width="11" style="1" customWidth="1"/>
    <col min="6429" max="6429" width="11.375" style="1" customWidth="1"/>
    <col min="6430" max="6435" width="10.125" style="1" customWidth="1"/>
    <col min="6436" max="6436" width="13.375" style="1" customWidth="1"/>
    <col min="6437" max="6674" width="9.125" style="1"/>
    <col min="6675" max="6675" width="6" style="1" customWidth="1"/>
    <col min="6676" max="6676" width="41" style="1" customWidth="1"/>
    <col min="6677" max="6677" width="12.25" style="1" customWidth="1"/>
    <col min="6678" max="6678" width="11" style="1" customWidth="1"/>
    <col min="6679" max="6682" width="11.75" style="1" customWidth="1"/>
    <col min="6683" max="6683" width="13.25" style="1" customWidth="1"/>
    <col min="6684" max="6684" width="11" style="1" customWidth="1"/>
    <col min="6685" max="6685" width="11.375" style="1" customWidth="1"/>
    <col min="6686" max="6691" width="10.125" style="1" customWidth="1"/>
    <col min="6692" max="6692" width="13.375" style="1" customWidth="1"/>
    <col min="6693" max="6930" width="9.125" style="1"/>
    <col min="6931" max="6931" width="6" style="1" customWidth="1"/>
    <col min="6932" max="6932" width="41" style="1" customWidth="1"/>
    <col min="6933" max="6933" width="12.25" style="1" customWidth="1"/>
    <col min="6934" max="6934" width="11" style="1" customWidth="1"/>
    <col min="6935" max="6938" width="11.75" style="1" customWidth="1"/>
    <col min="6939" max="6939" width="13.25" style="1" customWidth="1"/>
    <col min="6940" max="6940" width="11" style="1" customWidth="1"/>
    <col min="6941" max="6941" width="11.375" style="1" customWidth="1"/>
    <col min="6942" max="6947" width="10.125" style="1" customWidth="1"/>
    <col min="6948" max="6948" width="13.375" style="1" customWidth="1"/>
    <col min="6949" max="7186" width="9.125" style="1"/>
    <col min="7187" max="7187" width="6" style="1" customWidth="1"/>
    <col min="7188" max="7188" width="41" style="1" customWidth="1"/>
    <col min="7189" max="7189" width="12.25" style="1" customWidth="1"/>
    <col min="7190" max="7190" width="11" style="1" customWidth="1"/>
    <col min="7191" max="7194" width="11.75" style="1" customWidth="1"/>
    <col min="7195" max="7195" width="13.25" style="1" customWidth="1"/>
    <col min="7196" max="7196" width="11" style="1" customWidth="1"/>
    <col min="7197" max="7197" width="11.375" style="1" customWidth="1"/>
    <col min="7198" max="7203" width="10.125" style="1" customWidth="1"/>
    <col min="7204" max="7204" width="13.375" style="1" customWidth="1"/>
    <col min="7205" max="7442" width="9.125" style="1"/>
    <col min="7443" max="7443" width="6" style="1" customWidth="1"/>
    <col min="7444" max="7444" width="41" style="1" customWidth="1"/>
    <col min="7445" max="7445" width="12.25" style="1" customWidth="1"/>
    <col min="7446" max="7446" width="11" style="1" customWidth="1"/>
    <col min="7447" max="7450" width="11.75" style="1" customWidth="1"/>
    <col min="7451" max="7451" width="13.25" style="1" customWidth="1"/>
    <col min="7452" max="7452" width="11" style="1" customWidth="1"/>
    <col min="7453" max="7453" width="11.375" style="1" customWidth="1"/>
    <col min="7454" max="7459" width="10.125" style="1" customWidth="1"/>
    <col min="7460" max="7460" width="13.375" style="1" customWidth="1"/>
    <col min="7461" max="7698" width="9.125" style="1"/>
    <col min="7699" max="7699" width="6" style="1" customWidth="1"/>
    <col min="7700" max="7700" width="41" style="1" customWidth="1"/>
    <col min="7701" max="7701" width="12.25" style="1" customWidth="1"/>
    <col min="7702" max="7702" width="11" style="1" customWidth="1"/>
    <col min="7703" max="7706" width="11.75" style="1" customWidth="1"/>
    <col min="7707" max="7707" width="13.25" style="1" customWidth="1"/>
    <col min="7708" max="7708" width="11" style="1" customWidth="1"/>
    <col min="7709" max="7709" width="11.375" style="1" customWidth="1"/>
    <col min="7710" max="7715" width="10.125" style="1" customWidth="1"/>
    <col min="7716" max="7716" width="13.375" style="1" customWidth="1"/>
    <col min="7717" max="7954" width="9.125" style="1"/>
    <col min="7955" max="7955" width="6" style="1" customWidth="1"/>
    <col min="7956" max="7956" width="41" style="1" customWidth="1"/>
    <col min="7957" max="7957" width="12.25" style="1" customWidth="1"/>
    <col min="7958" max="7958" width="11" style="1" customWidth="1"/>
    <col min="7959" max="7962" width="11.75" style="1" customWidth="1"/>
    <col min="7963" max="7963" width="13.25" style="1" customWidth="1"/>
    <col min="7964" max="7964" width="11" style="1" customWidth="1"/>
    <col min="7965" max="7965" width="11.375" style="1" customWidth="1"/>
    <col min="7966" max="7971" width="10.125" style="1" customWidth="1"/>
    <col min="7972" max="7972" width="13.375" style="1" customWidth="1"/>
    <col min="7973" max="8210" width="9.125" style="1"/>
    <col min="8211" max="8211" width="6" style="1" customWidth="1"/>
    <col min="8212" max="8212" width="41" style="1" customWidth="1"/>
    <col min="8213" max="8213" width="12.25" style="1" customWidth="1"/>
    <col min="8214" max="8214" width="11" style="1" customWidth="1"/>
    <col min="8215" max="8218" width="11.75" style="1" customWidth="1"/>
    <col min="8219" max="8219" width="13.25" style="1" customWidth="1"/>
    <col min="8220" max="8220" width="11" style="1" customWidth="1"/>
    <col min="8221" max="8221" width="11.375" style="1" customWidth="1"/>
    <col min="8222" max="8227" width="10.125" style="1" customWidth="1"/>
    <col min="8228" max="8228" width="13.375" style="1" customWidth="1"/>
    <col min="8229" max="8466" width="9.125" style="1"/>
    <col min="8467" max="8467" width="6" style="1" customWidth="1"/>
    <col min="8468" max="8468" width="41" style="1" customWidth="1"/>
    <col min="8469" max="8469" width="12.25" style="1" customWidth="1"/>
    <col min="8470" max="8470" width="11" style="1" customWidth="1"/>
    <col min="8471" max="8474" width="11.75" style="1" customWidth="1"/>
    <col min="8475" max="8475" width="13.25" style="1" customWidth="1"/>
    <col min="8476" max="8476" width="11" style="1" customWidth="1"/>
    <col min="8477" max="8477" width="11.375" style="1" customWidth="1"/>
    <col min="8478" max="8483" width="10.125" style="1" customWidth="1"/>
    <col min="8484" max="8484" width="13.375" style="1" customWidth="1"/>
    <col min="8485" max="8722" width="9.125" style="1"/>
    <col min="8723" max="8723" width="6" style="1" customWidth="1"/>
    <col min="8724" max="8724" width="41" style="1" customWidth="1"/>
    <col min="8725" max="8725" width="12.25" style="1" customWidth="1"/>
    <col min="8726" max="8726" width="11" style="1" customWidth="1"/>
    <col min="8727" max="8730" width="11.75" style="1" customWidth="1"/>
    <col min="8731" max="8731" width="13.25" style="1" customWidth="1"/>
    <col min="8732" max="8732" width="11" style="1" customWidth="1"/>
    <col min="8733" max="8733" width="11.375" style="1" customWidth="1"/>
    <col min="8734" max="8739" width="10.125" style="1" customWidth="1"/>
    <col min="8740" max="8740" width="13.375" style="1" customWidth="1"/>
    <col min="8741" max="8978" width="9.125" style="1"/>
    <col min="8979" max="8979" width="6" style="1" customWidth="1"/>
    <col min="8980" max="8980" width="41" style="1" customWidth="1"/>
    <col min="8981" max="8981" width="12.25" style="1" customWidth="1"/>
    <col min="8982" max="8982" width="11" style="1" customWidth="1"/>
    <col min="8983" max="8986" width="11.75" style="1" customWidth="1"/>
    <col min="8987" max="8987" width="13.25" style="1" customWidth="1"/>
    <col min="8988" max="8988" width="11" style="1" customWidth="1"/>
    <col min="8989" max="8989" width="11.375" style="1" customWidth="1"/>
    <col min="8990" max="8995" width="10.125" style="1" customWidth="1"/>
    <col min="8996" max="8996" width="13.375" style="1" customWidth="1"/>
    <col min="8997" max="9234" width="9.125" style="1"/>
    <col min="9235" max="9235" width="6" style="1" customWidth="1"/>
    <col min="9236" max="9236" width="41" style="1" customWidth="1"/>
    <col min="9237" max="9237" width="12.25" style="1" customWidth="1"/>
    <col min="9238" max="9238" width="11" style="1" customWidth="1"/>
    <col min="9239" max="9242" width="11.75" style="1" customWidth="1"/>
    <col min="9243" max="9243" width="13.25" style="1" customWidth="1"/>
    <col min="9244" max="9244" width="11" style="1" customWidth="1"/>
    <col min="9245" max="9245" width="11.375" style="1" customWidth="1"/>
    <col min="9246" max="9251" width="10.125" style="1" customWidth="1"/>
    <col min="9252" max="9252" width="13.375" style="1" customWidth="1"/>
    <col min="9253" max="9490" width="9.125" style="1"/>
    <col min="9491" max="9491" width="6" style="1" customWidth="1"/>
    <col min="9492" max="9492" width="41" style="1" customWidth="1"/>
    <col min="9493" max="9493" width="12.25" style="1" customWidth="1"/>
    <col min="9494" max="9494" width="11" style="1" customWidth="1"/>
    <col min="9495" max="9498" width="11.75" style="1" customWidth="1"/>
    <col min="9499" max="9499" width="13.25" style="1" customWidth="1"/>
    <col min="9500" max="9500" width="11" style="1" customWidth="1"/>
    <col min="9501" max="9501" width="11.375" style="1" customWidth="1"/>
    <col min="9502" max="9507" width="10.125" style="1" customWidth="1"/>
    <col min="9508" max="9508" width="13.375" style="1" customWidth="1"/>
    <col min="9509" max="9746" width="9.125" style="1"/>
    <col min="9747" max="9747" width="6" style="1" customWidth="1"/>
    <col min="9748" max="9748" width="41" style="1" customWidth="1"/>
    <col min="9749" max="9749" width="12.25" style="1" customWidth="1"/>
    <col min="9750" max="9750" width="11" style="1" customWidth="1"/>
    <col min="9751" max="9754" width="11.75" style="1" customWidth="1"/>
    <col min="9755" max="9755" width="13.25" style="1" customWidth="1"/>
    <col min="9756" max="9756" width="11" style="1" customWidth="1"/>
    <col min="9757" max="9757" width="11.375" style="1" customWidth="1"/>
    <col min="9758" max="9763" width="10.125" style="1" customWidth="1"/>
    <col min="9764" max="9764" width="13.375" style="1" customWidth="1"/>
    <col min="9765" max="10002" width="9.125" style="1"/>
    <col min="10003" max="10003" width="6" style="1" customWidth="1"/>
    <col min="10004" max="10004" width="41" style="1" customWidth="1"/>
    <col min="10005" max="10005" width="12.25" style="1" customWidth="1"/>
    <col min="10006" max="10006" width="11" style="1" customWidth="1"/>
    <col min="10007" max="10010" width="11.75" style="1" customWidth="1"/>
    <col min="10011" max="10011" width="13.25" style="1" customWidth="1"/>
    <col min="10012" max="10012" width="11" style="1" customWidth="1"/>
    <col min="10013" max="10013" width="11.375" style="1" customWidth="1"/>
    <col min="10014" max="10019" width="10.125" style="1" customWidth="1"/>
    <col min="10020" max="10020" width="13.375" style="1" customWidth="1"/>
    <col min="10021" max="10258" width="9.125" style="1"/>
    <col min="10259" max="10259" width="6" style="1" customWidth="1"/>
    <col min="10260" max="10260" width="41" style="1" customWidth="1"/>
    <col min="10261" max="10261" width="12.25" style="1" customWidth="1"/>
    <col min="10262" max="10262" width="11" style="1" customWidth="1"/>
    <col min="10263" max="10266" width="11.75" style="1" customWidth="1"/>
    <col min="10267" max="10267" width="13.25" style="1" customWidth="1"/>
    <col min="10268" max="10268" width="11" style="1" customWidth="1"/>
    <col min="10269" max="10269" width="11.375" style="1" customWidth="1"/>
    <col min="10270" max="10275" width="10.125" style="1" customWidth="1"/>
    <col min="10276" max="10276" width="13.375" style="1" customWidth="1"/>
    <col min="10277" max="10514" width="9.125" style="1"/>
    <col min="10515" max="10515" width="6" style="1" customWidth="1"/>
    <col min="10516" max="10516" width="41" style="1" customWidth="1"/>
    <col min="10517" max="10517" width="12.25" style="1" customWidth="1"/>
    <col min="10518" max="10518" width="11" style="1" customWidth="1"/>
    <col min="10519" max="10522" width="11.75" style="1" customWidth="1"/>
    <col min="10523" max="10523" width="13.25" style="1" customWidth="1"/>
    <col min="10524" max="10524" width="11" style="1" customWidth="1"/>
    <col min="10525" max="10525" width="11.375" style="1" customWidth="1"/>
    <col min="10526" max="10531" width="10.125" style="1" customWidth="1"/>
    <col min="10532" max="10532" width="13.375" style="1" customWidth="1"/>
    <col min="10533" max="10770" width="9.125" style="1"/>
    <col min="10771" max="10771" width="6" style="1" customWidth="1"/>
    <col min="10772" max="10772" width="41" style="1" customWidth="1"/>
    <col min="10773" max="10773" width="12.25" style="1" customWidth="1"/>
    <col min="10774" max="10774" width="11" style="1" customWidth="1"/>
    <col min="10775" max="10778" width="11.75" style="1" customWidth="1"/>
    <col min="10779" max="10779" width="13.25" style="1" customWidth="1"/>
    <col min="10780" max="10780" width="11" style="1" customWidth="1"/>
    <col min="10781" max="10781" width="11.375" style="1" customWidth="1"/>
    <col min="10782" max="10787" width="10.125" style="1" customWidth="1"/>
    <col min="10788" max="10788" width="13.375" style="1" customWidth="1"/>
    <col min="10789" max="11026" width="9.125" style="1"/>
    <col min="11027" max="11027" width="6" style="1" customWidth="1"/>
    <col min="11028" max="11028" width="41" style="1" customWidth="1"/>
    <col min="11029" max="11029" width="12.25" style="1" customWidth="1"/>
    <col min="11030" max="11030" width="11" style="1" customWidth="1"/>
    <col min="11031" max="11034" width="11.75" style="1" customWidth="1"/>
    <col min="11035" max="11035" width="13.25" style="1" customWidth="1"/>
    <col min="11036" max="11036" width="11" style="1" customWidth="1"/>
    <col min="11037" max="11037" width="11.375" style="1" customWidth="1"/>
    <col min="11038" max="11043" width="10.125" style="1" customWidth="1"/>
    <col min="11044" max="11044" width="13.375" style="1" customWidth="1"/>
    <col min="11045" max="11282" width="9.125" style="1"/>
    <col min="11283" max="11283" width="6" style="1" customWidth="1"/>
    <col min="11284" max="11284" width="41" style="1" customWidth="1"/>
    <col min="11285" max="11285" width="12.25" style="1" customWidth="1"/>
    <col min="11286" max="11286" width="11" style="1" customWidth="1"/>
    <col min="11287" max="11290" width="11.75" style="1" customWidth="1"/>
    <col min="11291" max="11291" width="13.25" style="1" customWidth="1"/>
    <col min="11292" max="11292" width="11" style="1" customWidth="1"/>
    <col min="11293" max="11293" width="11.375" style="1" customWidth="1"/>
    <col min="11294" max="11299" width="10.125" style="1" customWidth="1"/>
    <col min="11300" max="11300" width="13.375" style="1" customWidth="1"/>
    <col min="11301" max="11538" width="9.125" style="1"/>
    <col min="11539" max="11539" width="6" style="1" customWidth="1"/>
    <col min="11540" max="11540" width="41" style="1" customWidth="1"/>
    <col min="11541" max="11541" width="12.25" style="1" customWidth="1"/>
    <col min="11542" max="11542" width="11" style="1" customWidth="1"/>
    <col min="11543" max="11546" width="11.75" style="1" customWidth="1"/>
    <col min="11547" max="11547" width="13.25" style="1" customWidth="1"/>
    <col min="11548" max="11548" width="11" style="1" customWidth="1"/>
    <col min="11549" max="11549" width="11.375" style="1" customWidth="1"/>
    <col min="11550" max="11555" width="10.125" style="1" customWidth="1"/>
    <col min="11556" max="11556" width="13.375" style="1" customWidth="1"/>
    <col min="11557" max="11794" width="9.125" style="1"/>
    <col min="11795" max="11795" width="6" style="1" customWidth="1"/>
    <col min="11796" max="11796" width="41" style="1" customWidth="1"/>
    <col min="11797" max="11797" width="12.25" style="1" customWidth="1"/>
    <col min="11798" max="11798" width="11" style="1" customWidth="1"/>
    <col min="11799" max="11802" width="11.75" style="1" customWidth="1"/>
    <col min="11803" max="11803" width="13.25" style="1" customWidth="1"/>
    <col min="11804" max="11804" width="11" style="1" customWidth="1"/>
    <col min="11805" max="11805" width="11.375" style="1" customWidth="1"/>
    <col min="11806" max="11811" width="10.125" style="1" customWidth="1"/>
    <col min="11812" max="11812" width="13.375" style="1" customWidth="1"/>
    <col min="11813" max="12050" width="9.125" style="1"/>
    <col min="12051" max="12051" width="6" style="1" customWidth="1"/>
    <col min="12052" max="12052" width="41" style="1" customWidth="1"/>
    <col min="12053" max="12053" width="12.25" style="1" customWidth="1"/>
    <col min="12054" max="12054" width="11" style="1" customWidth="1"/>
    <col min="12055" max="12058" width="11.75" style="1" customWidth="1"/>
    <col min="12059" max="12059" width="13.25" style="1" customWidth="1"/>
    <col min="12060" max="12060" width="11" style="1" customWidth="1"/>
    <col min="12061" max="12061" width="11.375" style="1" customWidth="1"/>
    <col min="12062" max="12067" width="10.125" style="1" customWidth="1"/>
    <col min="12068" max="12068" width="13.375" style="1" customWidth="1"/>
    <col min="12069" max="12306" width="9.125" style="1"/>
    <col min="12307" max="12307" width="6" style="1" customWidth="1"/>
    <col min="12308" max="12308" width="41" style="1" customWidth="1"/>
    <col min="12309" max="12309" width="12.25" style="1" customWidth="1"/>
    <col min="12310" max="12310" width="11" style="1" customWidth="1"/>
    <col min="12311" max="12314" width="11.75" style="1" customWidth="1"/>
    <col min="12315" max="12315" width="13.25" style="1" customWidth="1"/>
    <col min="12316" max="12316" width="11" style="1" customWidth="1"/>
    <col min="12317" max="12317" width="11.375" style="1" customWidth="1"/>
    <col min="12318" max="12323" width="10.125" style="1" customWidth="1"/>
    <col min="12324" max="12324" width="13.375" style="1" customWidth="1"/>
    <col min="12325" max="12562" width="9.125" style="1"/>
    <col min="12563" max="12563" width="6" style="1" customWidth="1"/>
    <col min="12564" max="12564" width="41" style="1" customWidth="1"/>
    <col min="12565" max="12565" width="12.25" style="1" customWidth="1"/>
    <col min="12566" max="12566" width="11" style="1" customWidth="1"/>
    <col min="12567" max="12570" width="11.75" style="1" customWidth="1"/>
    <col min="12571" max="12571" width="13.25" style="1" customWidth="1"/>
    <col min="12572" max="12572" width="11" style="1" customWidth="1"/>
    <col min="12573" max="12573" width="11.375" style="1" customWidth="1"/>
    <col min="12574" max="12579" width="10.125" style="1" customWidth="1"/>
    <col min="12580" max="12580" width="13.375" style="1" customWidth="1"/>
    <col min="12581" max="12818" width="9.125" style="1"/>
    <col min="12819" max="12819" width="6" style="1" customWidth="1"/>
    <col min="12820" max="12820" width="41" style="1" customWidth="1"/>
    <col min="12821" max="12821" width="12.25" style="1" customWidth="1"/>
    <col min="12822" max="12822" width="11" style="1" customWidth="1"/>
    <col min="12823" max="12826" width="11.75" style="1" customWidth="1"/>
    <col min="12827" max="12827" width="13.25" style="1" customWidth="1"/>
    <col min="12828" max="12828" width="11" style="1" customWidth="1"/>
    <col min="12829" max="12829" width="11.375" style="1" customWidth="1"/>
    <col min="12830" max="12835" width="10.125" style="1" customWidth="1"/>
    <col min="12836" max="12836" width="13.375" style="1" customWidth="1"/>
    <col min="12837" max="13074" width="9.125" style="1"/>
    <col min="13075" max="13075" width="6" style="1" customWidth="1"/>
    <col min="13076" max="13076" width="41" style="1" customWidth="1"/>
    <col min="13077" max="13077" width="12.25" style="1" customWidth="1"/>
    <col min="13078" max="13078" width="11" style="1" customWidth="1"/>
    <col min="13079" max="13082" width="11.75" style="1" customWidth="1"/>
    <col min="13083" max="13083" width="13.25" style="1" customWidth="1"/>
    <col min="13084" max="13084" width="11" style="1" customWidth="1"/>
    <col min="13085" max="13085" width="11.375" style="1" customWidth="1"/>
    <col min="13086" max="13091" width="10.125" style="1" customWidth="1"/>
    <col min="13092" max="13092" width="13.375" style="1" customWidth="1"/>
    <col min="13093" max="13330" width="9.125" style="1"/>
    <col min="13331" max="13331" width="6" style="1" customWidth="1"/>
    <col min="13332" max="13332" width="41" style="1" customWidth="1"/>
    <col min="13333" max="13333" width="12.25" style="1" customWidth="1"/>
    <col min="13334" max="13334" width="11" style="1" customWidth="1"/>
    <col min="13335" max="13338" width="11.75" style="1" customWidth="1"/>
    <col min="13339" max="13339" width="13.25" style="1" customWidth="1"/>
    <col min="13340" max="13340" width="11" style="1" customWidth="1"/>
    <col min="13341" max="13341" width="11.375" style="1" customWidth="1"/>
    <col min="13342" max="13347" width="10.125" style="1" customWidth="1"/>
    <col min="13348" max="13348" width="13.375" style="1" customWidth="1"/>
    <col min="13349" max="13586" width="9.125" style="1"/>
    <col min="13587" max="13587" width="6" style="1" customWidth="1"/>
    <col min="13588" max="13588" width="41" style="1" customWidth="1"/>
    <col min="13589" max="13589" width="12.25" style="1" customWidth="1"/>
    <col min="13590" max="13590" width="11" style="1" customWidth="1"/>
    <col min="13591" max="13594" width="11.75" style="1" customWidth="1"/>
    <col min="13595" max="13595" width="13.25" style="1" customWidth="1"/>
    <col min="13596" max="13596" width="11" style="1" customWidth="1"/>
    <col min="13597" max="13597" width="11.375" style="1" customWidth="1"/>
    <col min="13598" max="13603" width="10.125" style="1" customWidth="1"/>
    <col min="13604" max="13604" width="13.375" style="1" customWidth="1"/>
    <col min="13605" max="13842" width="9.125" style="1"/>
    <col min="13843" max="13843" width="6" style="1" customWidth="1"/>
    <col min="13844" max="13844" width="41" style="1" customWidth="1"/>
    <col min="13845" max="13845" width="12.25" style="1" customWidth="1"/>
    <col min="13846" max="13846" width="11" style="1" customWidth="1"/>
    <col min="13847" max="13850" width="11.75" style="1" customWidth="1"/>
    <col min="13851" max="13851" width="13.25" style="1" customWidth="1"/>
    <col min="13852" max="13852" width="11" style="1" customWidth="1"/>
    <col min="13853" max="13853" width="11.375" style="1" customWidth="1"/>
    <col min="13854" max="13859" width="10.125" style="1" customWidth="1"/>
    <col min="13860" max="13860" width="13.375" style="1" customWidth="1"/>
    <col min="13861" max="14098" width="9.125" style="1"/>
    <col min="14099" max="14099" width="6" style="1" customWidth="1"/>
    <col min="14100" max="14100" width="41" style="1" customWidth="1"/>
    <col min="14101" max="14101" width="12.25" style="1" customWidth="1"/>
    <col min="14102" max="14102" width="11" style="1" customWidth="1"/>
    <col min="14103" max="14106" width="11.75" style="1" customWidth="1"/>
    <col min="14107" max="14107" width="13.25" style="1" customWidth="1"/>
    <col min="14108" max="14108" width="11" style="1" customWidth="1"/>
    <col min="14109" max="14109" width="11.375" style="1" customWidth="1"/>
    <col min="14110" max="14115" width="10.125" style="1" customWidth="1"/>
    <col min="14116" max="14116" width="13.375" style="1" customWidth="1"/>
    <col min="14117" max="14354" width="9.125" style="1"/>
    <col min="14355" max="14355" width="6" style="1" customWidth="1"/>
    <col min="14356" max="14356" width="41" style="1" customWidth="1"/>
    <col min="14357" max="14357" width="12.25" style="1" customWidth="1"/>
    <col min="14358" max="14358" width="11" style="1" customWidth="1"/>
    <col min="14359" max="14362" width="11.75" style="1" customWidth="1"/>
    <col min="14363" max="14363" width="13.25" style="1" customWidth="1"/>
    <col min="14364" max="14364" width="11" style="1" customWidth="1"/>
    <col min="14365" max="14365" width="11.375" style="1" customWidth="1"/>
    <col min="14366" max="14371" width="10.125" style="1" customWidth="1"/>
    <col min="14372" max="14372" width="13.375" style="1" customWidth="1"/>
    <col min="14373" max="14610" width="9.125" style="1"/>
    <col min="14611" max="14611" width="6" style="1" customWidth="1"/>
    <col min="14612" max="14612" width="41" style="1" customWidth="1"/>
    <col min="14613" max="14613" width="12.25" style="1" customWidth="1"/>
    <col min="14614" max="14614" width="11" style="1" customWidth="1"/>
    <col min="14615" max="14618" width="11.75" style="1" customWidth="1"/>
    <col min="14619" max="14619" width="13.25" style="1" customWidth="1"/>
    <col min="14620" max="14620" width="11" style="1" customWidth="1"/>
    <col min="14621" max="14621" width="11.375" style="1" customWidth="1"/>
    <col min="14622" max="14627" width="10.125" style="1" customWidth="1"/>
    <col min="14628" max="14628" width="13.375" style="1" customWidth="1"/>
    <col min="14629" max="14866" width="9.125" style="1"/>
    <col min="14867" max="14867" width="6" style="1" customWidth="1"/>
    <col min="14868" max="14868" width="41" style="1" customWidth="1"/>
    <col min="14869" max="14869" width="12.25" style="1" customWidth="1"/>
    <col min="14870" max="14870" width="11" style="1" customWidth="1"/>
    <col min="14871" max="14874" width="11.75" style="1" customWidth="1"/>
    <col min="14875" max="14875" width="13.25" style="1" customWidth="1"/>
    <col min="14876" max="14876" width="11" style="1" customWidth="1"/>
    <col min="14877" max="14877" width="11.375" style="1" customWidth="1"/>
    <col min="14878" max="14883" width="10.125" style="1" customWidth="1"/>
    <col min="14884" max="14884" width="13.375" style="1" customWidth="1"/>
    <col min="14885" max="15122" width="9.125" style="1"/>
    <col min="15123" max="15123" width="6" style="1" customWidth="1"/>
    <col min="15124" max="15124" width="41" style="1" customWidth="1"/>
    <col min="15125" max="15125" width="12.25" style="1" customWidth="1"/>
    <col min="15126" max="15126" width="11" style="1" customWidth="1"/>
    <col min="15127" max="15130" width="11.75" style="1" customWidth="1"/>
    <col min="15131" max="15131" width="13.25" style="1" customWidth="1"/>
    <col min="15132" max="15132" width="11" style="1" customWidth="1"/>
    <col min="15133" max="15133" width="11.375" style="1" customWidth="1"/>
    <col min="15134" max="15139" width="10.125" style="1" customWidth="1"/>
    <col min="15140" max="15140" width="13.375" style="1" customWidth="1"/>
    <col min="15141" max="15378" width="9.125" style="1"/>
    <col min="15379" max="15379" width="6" style="1" customWidth="1"/>
    <col min="15380" max="15380" width="41" style="1" customWidth="1"/>
    <col min="15381" max="15381" width="12.25" style="1" customWidth="1"/>
    <col min="15382" max="15382" width="11" style="1" customWidth="1"/>
    <col min="15383" max="15386" width="11.75" style="1" customWidth="1"/>
    <col min="15387" max="15387" width="13.25" style="1" customWidth="1"/>
    <col min="15388" max="15388" width="11" style="1" customWidth="1"/>
    <col min="15389" max="15389" width="11.375" style="1" customWidth="1"/>
    <col min="15390" max="15395" width="10.125" style="1" customWidth="1"/>
    <col min="15396" max="15396" width="13.375" style="1" customWidth="1"/>
    <col min="15397" max="15634" width="9.125" style="1"/>
    <col min="15635" max="15635" width="6" style="1" customWidth="1"/>
    <col min="15636" max="15636" width="41" style="1" customWidth="1"/>
    <col min="15637" max="15637" width="12.25" style="1" customWidth="1"/>
    <col min="15638" max="15638" width="11" style="1" customWidth="1"/>
    <col min="15639" max="15642" width="11.75" style="1" customWidth="1"/>
    <col min="15643" max="15643" width="13.25" style="1" customWidth="1"/>
    <col min="15644" max="15644" width="11" style="1" customWidth="1"/>
    <col min="15645" max="15645" width="11.375" style="1" customWidth="1"/>
    <col min="15646" max="15651" width="10.125" style="1" customWidth="1"/>
    <col min="15652" max="15652" width="13.375" style="1" customWidth="1"/>
    <col min="15653" max="15890" width="9.125" style="1"/>
    <col min="15891" max="15891" width="6" style="1" customWidth="1"/>
    <col min="15892" max="15892" width="41" style="1" customWidth="1"/>
    <col min="15893" max="15893" width="12.25" style="1" customWidth="1"/>
    <col min="15894" max="15894" width="11" style="1" customWidth="1"/>
    <col min="15895" max="15898" width="11.75" style="1" customWidth="1"/>
    <col min="15899" max="15899" width="13.25" style="1" customWidth="1"/>
    <col min="15900" max="15900" width="11" style="1" customWidth="1"/>
    <col min="15901" max="15901" width="11.375" style="1" customWidth="1"/>
    <col min="15902" max="15907" width="10.125" style="1" customWidth="1"/>
    <col min="15908" max="15908" width="13.375" style="1" customWidth="1"/>
    <col min="15909" max="16146" width="9.125" style="1"/>
    <col min="16147" max="16147" width="6" style="1" customWidth="1"/>
    <col min="16148" max="16148" width="41" style="1" customWidth="1"/>
    <col min="16149" max="16149" width="12.25" style="1" customWidth="1"/>
    <col min="16150" max="16150" width="11" style="1" customWidth="1"/>
    <col min="16151" max="16154" width="11.75" style="1" customWidth="1"/>
    <col min="16155" max="16155" width="13.25" style="1" customWidth="1"/>
    <col min="16156" max="16156" width="11" style="1" customWidth="1"/>
    <col min="16157" max="16157" width="11.375" style="1" customWidth="1"/>
    <col min="16158" max="16163" width="10.125" style="1" customWidth="1"/>
    <col min="16164" max="16164" width="13.375" style="1" customWidth="1"/>
    <col min="16165" max="16384" width="9.125" style="1"/>
  </cols>
  <sheetData>
    <row r="1" spans="1:66" ht="19.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</row>
    <row r="2" spans="1:66" ht="20.25" customHeight="1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2"/>
      <c r="AL2" s="2"/>
      <c r="AM2" s="2"/>
      <c r="AN2" s="2"/>
      <c r="AO2" s="2"/>
      <c r="AP2" s="2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</row>
    <row r="3" spans="1:66" s="4" customFormat="1" ht="28.5" customHeight="1">
      <c r="A3" s="86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</row>
    <row r="4" spans="1:66" s="5" customFormat="1" ht="20.100000000000001" customHeight="1">
      <c r="A4" s="87" t="s">
        <v>55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</row>
    <row r="5" spans="1:66" ht="23.25" customHeight="1">
      <c r="A5" s="88" t="s">
        <v>3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M5" s="6"/>
      <c r="AN5" s="6"/>
      <c r="AO5" s="6"/>
    </row>
    <row r="6" spans="1:66" s="7" customFormat="1" ht="47.45" customHeight="1">
      <c r="A6" s="74" t="s">
        <v>4</v>
      </c>
      <c r="B6" s="74" t="s">
        <v>5</v>
      </c>
      <c r="C6" s="75" t="s">
        <v>6</v>
      </c>
      <c r="D6" s="76"/>
      <c r="E6" s="76"/>
      <c r="F6" s="76"/>
      <c r="G6" s="76"/>
      <c r="H6" s="76"/>
      <c r="I6" s="76"/>
      <c r="J6" s="76"/>
      <c r="K6" s="77"/>
      <c r="L6" s="81" t="s">
        <v>7</v>
      </c>
      <c r="M6" s="82"/>
      <c r="N6" s="83"/>
      <c r="O6" s="78">
        <v>2016</v>
      </c>
      <c r="P6" s="79"/>
      <c r="Q6" s="80"/>
      <c r="R6" s="78">
        <v>2017</v>
      </c>
      <c r="S6" s="79"/>
      <c r="T6" s="80"/>
      <c r="U6" s="78">
        <v>2018</v>
      </c>
      <c r="V6" s="79"/>
      <c r="W6" s="80"/>
      <c r="X6" s="78" t="s">
        <v>8</v>
      </c>
      <c r="Y6" s="79"/>
      <c r="Z6" s="80"/>
      <c r="AA6" s="78" t="s">
        <v>9</v>
      </c>
      <c r="AB6" s="79"/>
      <c r="AC6" s="80"/>
      <c r="AD6" s="81" t="s">
        <v>10</v>
      </c>
      <c r="AE6" s="82"/>
      <c r="AF6" s="83"/>
      <c r="AG6" s="81" t="s">
        <v>11</v>
      </c>
      <c r="AH6" s="82"/>
      <c r="AI6" s="83"/>
      <c r="AJ6" s="74" t="s">
        <v>12</v>
      </c>
      <c r="AM6" s="68"/>
      <c r="AN6" s="68"/>
      <c r="AO6" s="68"/>
    </row>
    <row r="7" spans="1:66" s="7" customFormat="1" ht="37.15" customHeight="1">
      <c r="A7" s="74"/>
      <c r="B7" s="74"/>
      <c r="C7" s="75" t="s">
        <v>13</v>
      </c>
      <c r="D7" s="76"/>
      <c r="E7" s="77"/>
      <c r="F7" s="75" t="s">
        <v>14</v>
      </c>
      <c r="G7" s="76"/>
      <c r="H7" s="77"/>
      <c r="I7" s="75" t="s">
        <v>15</v>
      </c>
      <c r="J7" s="76"/>
      <c r="K7" s="77"/>
      <c r="L7" s="66" t="s">
        <v>16</v>
      </c>
      <c r="M7" s="66" t="s">
        <v>17</v>
      </c>
      <c r="N7" s="66" t="s">
        <v>18</v>
      </c>
      <c r="O7" s="72" t="s">
        <v>16</v>
      </c>
      <c r="P7" s="71" t="s">
        <v>17</v>
      </c>
      <c r="Q7" s="71" t="s">
        <v>18</v>
      </c>
      <c r="R7" s="72" t="s">
        <v>16</v>
      </c>
      <c r="S7" s="71" t="s">
        <v>17</v>
      </c>
      <c r="T7" s="71" t="s">
        <v>18</v>
      </c>
      <c r="U7" s="72" t="s">
        <v>16</v>
      </c>
      <c r="V7" s="71" t="s">
        <v>17</v>
      </c>
      <c r="W7" s="71" t="s">
        <v>18</v>
      </c>
      <c r="X7" s="72" t="s">
        <v>16</v>
      </c>
      <c r="Y7" s="71" t="s">
        <v>17</v>
      </c>
      <c r="Z7" s="71" t="s">
        <v>18</v>
      </c>
      <c r="AA7" s="72" t="s">
        <v>16</v>
      </c>
      <c r="AB7" s="71" t="s">
        <v>17</v>
      </c>
      <c r="AC7" s="71" t="s">
        <v>18</v>
      </c>
      <c r="AD7" s="66" t="s">
        <v>16</v>
      </c>
      <c r="AE7" s="66" t="s">
        <v>17</v>
      </c>
      <c r="AF7" s="66" t="s">
        <v>18</v>
      </c>
      <c r="AG7" s="66" t="s">
        <v>16</v>
      </c>
      <c r="AH7" s="66" t="s">
        <v>17</v>
      </c>
      <c r="AI7" s="66" t="s">
        <v>18</v>
      </c>
      <c r="AJ7" s="74"/>
      <c r="AM7" s="68"/>
      <c r="AN7" s="68"/>
      <c r="AO7" s="68"/>
    </row>
    <row r="8" spans="1:66" s="7" customFormat="1" ht="37.9" customHeight="1">
      <c r="A8" s="74"/>
      <c r="B8" s="74"/>
      <c r="C8" s="8" t="s">
        <v>16</v>
      </c>
      <c r="D8" s="8" t="s">
        <v>17</v>
      </c>
      <c r="E8" s="8" t="s">
        <v>18</v>
      </c>
      <c r="F8" s="9" t="s">
        <v>16</v>
      </c>
      <c r="G8" s="9" t="s">
        <v>17</v>
      </c>
      <c r="H8" s="9" t="s">
        <v>19</v>
      </c>
      <c r="I8" s="9" t="s">
        <v>16</v>
      </c>
      <c r="J8" s="9" t="s">
        <v>17</v>
      </c>
      <c r="K8" s="9" t="s">
        <v>19</v>
      </c>
      <c r="L8" s="67"/>
      <c r="M8" s="67"/>
      <c r="N8" s="67"/>
      <c r="O8" s="73"/>
      <c r="P8" s="71"/>
      <c r="Q8" s="71"/>
      <c r="R8" s="73"/>
      <c r="S8" s="71"/>
      <c r="T8" s="71"/>
      <c r="U8" s="73"/>
      <c r="V8" s="71"/>
      <c r="W8" s="71"/>
      <c r="X8" s="73"/>
      <c r="Y8" s="71"/>
      <c r="Z8" s="71"/>
      <c r="AA8" s="73"/>
      <c r="AB8" s="71"/>
      <c r="AC8" s="71"/>
      <c r="AD8" s="67"/>
      <c r="AE8" s="67"/>
      <c r="AF8" s="67"/>
      <c r="AG8" s="67"/>
      <c r="AH8" s="67"/>
      <c r="AI8" s="67"/>
      <c r="AJ8" s="74"/>
      <c r="AM8" s="68"/>
      <c r="AN8" s="68"/>
      <c r="AO8" s="68"/>
    </row>
    <row r="9" spans="1:66" s="7" customFormat="1" ht="22.5" customHeight="1">
      <c r="A9" s="10">
        <v>1</v>
      </c>
      <c r="B9" s="10">
        <f>A9+1</f>
        <v>2</v>
      </c>
      <c r="C9" s="10">
        <f t="shared" ref="C9:AJ9" si="0">B9+1</f>
        <v>3</v>
      </c>
      <c r="D9" s="10">
        <f t="shared" si="0"/>
        <v>4</v>
      </c>
      <c r="E9" s="10">
        <f t="shared" si="0"/>
        <v>5</v>
      </c>
      <c r="F9" s="10">
        <f t="shared" si="0"/>
        <v>6</v>
      </c>
      <c r="G9" s="10">
        <f t="shared" si="0"/>
        <v>7</v>
      </c>
      <c r="H9" s="10">
        <f t="shared" si="0"/>
        <v>8</v>
      </c>
      <c r="I9" s="10">
        <v>6</v>
      </c>
      <c r="J9" s="10">
        <f t="shared" si="0"/>
        <v>7</v>
      </c>
      <c r="K9" s="10">
        <f t="shared" si="0"/>
        <v>8</v>
      </c>
      <c r="L9" s="11">
        <v>3</v>
      </c>
      <c r="M9" s="11">
        <f t="shared" si="0"/>
        <v>4</v>
      </c>
      <c r="N9" s="11">
        <f t="shared" si="0"/>
        <v>5</v>
      </c>
      <c r="O9" s="11">
        <f t="shared" si="0"/>
        <v>6</v>
      </c>
      <c r="P9" s="11">
        <f t="shared" si="0"/>
        <v>7</v>
      </c>
      <c r="Q9" s="11">
        <f t="shared" si="0"/>
        <v>8</v>
      </c>
      <c r="R9" s="11">
        <f t="shared" si="0"/>
        <v>9</v>
      </c>
      <c r="S9" s="11">
        <f t="shared" si="0"/>
        <v>10</v>
      </c>
      <c r="T9" s="11">
        <f t="shared" si="0"/>
        <v>11</v>
      </c>
      <c r="U9" s="11">
        <f t="shared" si="0"/>
        <v>12</v>
      </c>
      <c r="V9" s="11">
        <f t="shared" si="0"/>
        <v>13</v>
      </c>
      <c r="W9" s="11">
        <f t="shared" si="0"/>
        <v>14</v>
      </c>
      <c r="X9" s="11">
        <f t="shared" si="0"/>
        <v>15</v>
      </c>
      <c r="Y9" s="11">
        <f t="shared" si="0"/>
        <v>16</v>
      </c>
      <c r="Z9" s="11">
        <f t="shared" si="0"/>
        <v>17</v>
      </c>
      <c r="AA9" s="11">
        <f t="shared" si="0"/>
        <v>18</v>
      </c>
      <c r="AB9" s="11">
        <f t="shared" si="0"/>
        <v>19</v>
      </c>
      <c r="AC9" s="11">
        <f t="shared" si="0"/>
        <v>20</v>
      </c>
      <c r="AD9" s="11">
        <f t="shared" si="0"/>
        <v>21</v>
      </c>
      <c r="AE9" s="11">
        <f t="shared" si="0"/>
        <v>22</v>
      </c>
      <c r="AF9" s="11">
        <f t="shared" si="0"/>
        <v>23</v>
      </c>
      <c r="AG9" s="11">
        <f t="shared" si="0"/>
        <v>24</v>
      </c>
      <c r="AH9" s="11">
        <f t="shared" si="0"/>
        <v>25</v>
      </c>
      <c r="AI9" s="11">
        <f t="shared" si="0"/>
        <v>26</v>
      </c>
      <c r="AJ9" s="11">
        <f t="shared" si="0"/>
        <v>27</v>
      </c>
    </row>
    <row r="10" spans="1:66" s="21" customFormat="1" ht="30" customHeight="1">
      <c r="A10" s="12"/>
      <c r="B10" s="13" t="s">
        <v>20</v>
      </c>
      <c r="C10" s="13"/>
      <c r="D10" s="13"/>
      <c r="E10" s="13"/>
      <c r="F10" s="13"/>
      <c r="G10" s="13"/>
      <c r="H10" s="13"/>
      <c r="I10" s="13"/>
      <c r="J10" s="13"/>
      <c r="K10" s="13"/>
      <c r="L10" s="14">
        <f t="shared" ref="L10:AI10" si="1">L11</f>
        <v>9291714.1999999993</v>
      </c>
      <c r="M10" s="14">
        <f t="shared" si="1"/>
        <v>8176086.2000000002</v>
      </c>
      <c r="N10" s="14">
        <f t="shared" si="1"/>
        <v>1115628</v>
      </c>
      <c r="O10" s="15">
        <f t="shared" si="1"/>
        <v>1733284</v>
      </c>
      <c r="P10" s="15">
        <f t="shared" si="1"/>
        <v>1519284</v>
      </c>
      <c r="Q10" s="15">
        <f t="shared" si="1"/>
        <v>214000</v>
      </c>
      <c r="R10" s="15">
        <f t="shared" si="1"/>
        <v>1801968.7</v>
      </c>
      <c r="S10" s="15">
        <f t="shared" si="1"/>
        <v>1480628.7</v>
      </c>
      <c r="T10" s="15">
        <f t="shared" si="1"/>
        <v>321340</v>
      </c>
      <c r="U10" s="15">
        <f t="shared" si="1"/>
        <v>2231898</v>
      </c>
      <c r="V10" s="15">
        <f t="shared" si="1"/>
        <v>1960739</v>
      </c>
      <c r="W10" s="15">
        <f t="shared" si="1"/>
        <v>271159</v>
      </c>
      <c r="X10" s="15">
        <f t="shared" si="1"/>
        <v>5596150.7000000002</v>
      </c>
      <c r="Y10" s="15">
        <f t="shared" si="1"/>
        <v>4789651.7</v>
      </c>
      <c r="Z10" s="15">
        <f t="shared" si="1"/>
        <v>806499</v>
      </c>
      <c r="AA10" s="15">
        <f t="shared" si="1"/>
        <v>3487573.5</v>
      </c>
      <c r="AB10" s="15">
        <f t="shared" si="1"/>
        <v>3178444.5</v>
      </c>
      <c r="AC10" s="15">
        <f t="shared" si="1"/>
        <v>309129</v>
      </c>
      <c r="AD10" s="14">
        <f t="shared" si="1"/>
        <v>2085048.743</v>
      </c>
      <c r="AE10" s="14">
        <f t="shared" si="1"/>
        <v>1929794.743</v>
      </c>
      <c r="AF10" s="14">
        <f t="shared" si="1"/>
        <v>155254</v>
      </c>
      <c r="AG10" s="14">
        <f t="shared" si="1"/>
        <v>1836752</v>
      </c>
      <c r="AH10" s="14">
        <f t="shared" si="1"/>
        <v>1681498</v>
      </c>
      <c r="AI10" s="14">
        <f t="shared" si="1"/>
        <v>155254</v>
      </c>
      <c r="AJ10" s="16"/>
      <c r="AK10" s="17">
        <f>L10-X10-AG10</f>
        <v>1858811.4999999991</v>
      </c>
      <c r="AL10" s="18">
        <f>X10+AA10</f>
        <v>9083724.1999999993</v>
      </c>
      <c r="AM10" s="19">
        <f>X10/L10*100</f>
        <v>60.227322747400045</v>
      </c>
      <c r="AN10" s="20">
        <f>AA10/L10*100</f>
        <v>37.534231304703717</v>
      </c>
    </row>
    <row r="11" spans="1:66" s="25" customFormat="1" ht="30" customHeight="1">
      <c r="A11" s="13" t="s">
        <v>21</v>
      </c>
      <c r="B11" s="22" t="s">
        <v>22</v>
      </c>
      <c r="C11" s="13"/>
      <c r="D11" s="13"/>
      <c r="E11" s="13"/>
      <c r="F11" s="13"/>
      <c r="G11" s="13"/>
      <c r="H11" s="13"/>
      <c r="I11" s="13"/>
      <c r="J11" s="13"/>
      <c r="K11" s="13"/>
      <c r="L11" s="14">
        <f t="shared" ref="L11:AI11" si="2">L13+L17</f>
        <v>9291714.1999999993</v>
      </c>
      <c r="M11" s="14">
        <f t="shared" si="2"/>
        <v>8176086.2000000002</v>
      </c>
      <c r="N11" s="14">
        <f t="shared" si="2"/>
        <v>1115628</v>
      </c>
      <c r="O11" s="15">
        <f t="shared" si="2"/>
        <v>1733284</v>
      </c>
      <c r="P11" s="15">
        <f t="shared" si="2"/>
        <v>1519284</v>
      </c>
      <c r="Q11" s="15">
        <f t="shared" si="2"/>
        <v>214000</v>
      </c>
      <c r="R11" s="15">
        <f t="shared" si="2"/>
        <v>1801968.7</v>
      </c>
      <c r="S11" s="15">
        <f t="shared" si="2"/>
        <v>1480628.7</v>
      </c>
      <c r="T11" s="15">
        <f t="shared" si="2"/>
        <v>321340</v>
      </c>
      <c r="U11" s="15">
        <f t="shared" si="2"/>
        <v>2231898</v>
      </c>
      <c r="V11" s="15">
        <f t="shared" si="2"/>
        <v>1960739</v>
      </c>
      <c r="W11" s="15">
        <f t="shared" si="2"/>
        <v>271159</v>
      </c>
      <c r="X11" s="15">
        <f t="shared" si="2"/>
        <v>5596150.7000000002</v>
      </c>
      <c r="Y11" s="15">
        <f t="shared" si="2"/>
        <v>4789651.7</v>
      </c>
      <c r="Z11" s="15">
        <f t="shared" si="2"/>
        <v>806499</v>
      </c>
      <c r="AA11" s="15">
        <f t="shared" si="2"/>
        <v>3487573.5</v>
      </c>
      <c r="AB11" s="15">
        <f t="shared" si="2"/>
        <v>3178444.5</v>
      </c>
      <c r="AC11" s="15">
        <f t="shared" si="2"/>
        <v>309129</v>
      </c>
      <c r="AD11" s="14">
        <f t="shared" si="2"/>
        <v>2085048.743</v>
      </c>
      <c r="AE11" s="14">
        <f t="shared" si="2"/>
        <v>1929794.743</v>
      </c>
      <c r="AF11" s="14">
        <f t="shared" si="2"/>
        <v>155254</v>
      </c>
      <c r="AG11" s="14">
        <f t="shared" si="2"/>
        <v>1836752</v>
      </c>
      <c r="AH11" s="14">
        <f t="shared" si="2"/>
        <v>1681498</v>
      </c>
      <c r="AI11" s="14">
        <f t="shared" si="2"/>
        <v>155254</v>
      </c>
      <c r="AJ11" s="23"/>
      <c r="AK11" s="24">
        <v>9291714</v>
      </c>
      <c r="AL11" s="24">
        <f>L10-AK11</f>
        <v>0.19999999925494194</v>
      </c>
    </row>
    <row r="12" spans="1:66" s="25" customFormat="1" ht="24" customHeight="1">
      <c r="A12" s="13"/>
      <c r="B12" s="26" t="s">
        <v>23</v>
      </c>
      <c r="C12" s="13"/>
      <c r="D12" s="13"/>
      <c r="E12" s="13"/>
      <c r="F12" s="13"/>
      <c r="G12" s="13"/>
      <c r="H12" s="13"/>
      <c r="I12" s="13"/>
      <c r="J12" s="13"/>
      <c r="K12" s="13"/>
      <c r="L12" s="27"/>
      <c r="M12" s="27"/>
      <c r="N12" s="27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7"/>
      <c r="AE12" s="27"/>
      <c r="AF12" s="27"/>
      <c r="AG12" s="27"/>
      <c r="AH12" s="27"/>
      <c r="AI12" s="27"/>
      <c r="AJ12" s="29"/>
    </row>
    <row r="13" spans="1:66" s="33" customFormat="1" ht="38.450000000000003" customHeight="1">
      <c r="A13" s="30" t="s">
        <v>24</v>
      </c>
      <c r="B13" s="31" t="s">
        <v>25</v>
      </c>
      <c r="C13" s="31"/>
      <c r="D13" s="31"/>
      <c r="E13" s="31"/>
      <c r="F13" s="31"/>
      <c r="G13" s="31"/>
      <c r="H13" s="31"/>
      <c r="I13" s="31"/>
      <c r="J13" s="31"/>
      <c r="K13" s="31"/>
      <c r="L13" s="14">
        <f t="shared" ref="L13:AH13" si="3">L14+L15+L16</f>
        <v>2842293</v>
      </c>
      <c r="M13" s="14">
        <f t="shared" si="3"/>
        <v>2842293</v>
      </c>
      <c r="N13" s="14">
        <f t="shared" si="3"/>
        <v>0</v>
      </c>
      <c r="O13" s="15">
        <f t="shared" si="3"/>
        <v>627050</v>
      </c>
      <c r="P13" s="15">
        <f t="shared" si="3"/>
        <v>627050</v>
      </c>
      <c r="Q13" s="15">
        <f t="shared" si="3"/>
        <v>0</v>
      </c>
      <c r="R13" s="15">
        <f t="shared" si="3"/>
        <v>538437</v>
      </c>
      <c r="S13" s="15">
        <f t="shared" si="3"/>
        <v>538437</v>
      </c>
      <c r="T13" s="15">
        <f t="shared" si="3"/>
        <v>0</v>
      </c>
      <c r="U13" s="15">
        <f t="shared" si="3"/>
        <v>628530</v>
      </c>
      <c r="V13" s="15">
        <f t="shared" si="3"/>
        <v>628530</v>
      </c>
      <c r="W13" s="15">
        <f t="shared" si="3"/>
        <v>0</v>
      </c>
      <c r="X13" s="15">
        <f t="shared" si="3"/>
        <v>1794017</v>
      </c>
      <c r="Y13" s="15">
        <f t="shared" si="3"/>
        <v>1794017</v>
      </c>
      <c r="Z13" s="15">
        <f t="shared" si="3"/>
        <v>0</v>
      </c>
      <c r="AA13" s="15">
        <f t="shared" si="3"/>
        <v>1048276</v>
      </c>
      <c r="AB13" s="15">
        <f t="shared" si="3"/>
        <v>1048276</v>
      </c>
      <c r="AC13" s="15">
        <f t="shared" si="3"/>
        <v>0</v>
      </c>
      <c r="AD13" s="14">
        <f t="shared" si="3"/>
        <v>665745</v>
      </c>
      <c r="AE13" s="14">
        <f t="shared" si="3"/>
        <v>665745</v>
      </c>
      <c r="AF13" s="14">
        <f t="shared" si="3"/>
        <v>0</v>
      </c>
      <c r="AG13" s="14">
        <f t="shared" si="3"/>
        <v>645975</v>
      </c>
      <c r="AH13" s="14">
        <f t="shared" si="3"/>
        <v>645975</v>
      </c>
      <c r="AI13" s="14"/>
      <c r="AJ13" s="32"/>
      <c r="AL13" s="18">
        <f>X13+AA13</f>
        <v>2842293</v>
      </c>
    </row>
    <row r="14" spans="1:66" s="33" customFormat="1" ht="39" customHeight="1">
      <c r="A14" s="30"/>
      <c r="B14" s="34" t="s">
        <v>26</v>
      </c>
      <c r="C14" s="31"/>
      <c r="D14" s="31"/>
      <c r="E14" s="31"/>
      <c r="F14" s="31"/>
      <c r="G14" s="31"/>
      <c r="H14" s="31"/>
      <c r="I14" s="31"/>
      <c r="J14" s="31"/>
      <c r="K14" s="31"/>
      <c r="L14" s="27">
        <f>M14+N14</f>
        <v>2582193</v>
      </c>
      <c r="M14" s="27">
        <v>2582193</v>
      </c>
      <c r="N14" s="14"/>
      <c r="O14" s="28">
        <f>P14</f>
        <v>602300</v>
      </c>
      <c r="P14" s="28">
        <f>632300-16250-13750</f>
        <v>602300</v>
      </c>
      <c r="Q14" s="28"/>
      <c r="R14" s="28">
        <f>S14</f>
        <v>510462</v>
      </c>
      <c r="S14" s="28">
        <f>488430+22032</f>
        <v>510462</v>
      </c>
      <c r="T14" s="28"/>
      <c r="U14" s="28">
        <f>V14</f>
        <v>592730</v>
      </c>
      <c r="V14" s="28">
        <v>592730</v>
      </c>
      <c r="W14" s="28"/>
      <c r="X14" s="28">
        <f>Y14</f>
        <v>1705492</v>
      </c>
      <c r="Y14" s="28">
        <f>P14+S14+V14</f>
        <v>1705492</v>
      </c>
      <c r="Z14" s="28"/>
      <c r="AA14" s="28">
        <f>AB14</f>
        <v>876701</v>
      </c>
      <c r="AB14" s="28">
        <f>L14-P14-S14-V14</f>
        <v>876701</v>
      </c>
      <c r="AC14" s="28"/>
      <c r="AD14" s="27">
        <f>AE14+AF14</f>
        <v>622700</v>
      </c>
      <c r="AE14" s="27">
        <v>622700</v>
      </c>
      <c r="AF14" s="14"/>
      <c r="AG14" s="27">
        <f>AH14+AI14</f>
        <v>602930</v>
      </c>
      <c r="AH14" s="27">
        <v>602930</v>
      </c>
      <c r="AI14" s="14"/>
      <c r="AJ14" s="35"/>
      <c r="AK14" s="17"/>
    </row>
    <row r="15" spans="1:66" s="33" customFormat="1" ht="32.1" customHeight="1">
      <c r="A15" s="30"/>
      <c r="B15" s="34" t="s">
        <v>27</v>
      </c>
      <c r="C15" s="36"/>
      <c r="D15" s="31"/>
      <c r="E15" s="31"/>
      <c r="F15" s="31"/>
      <c r="G15" s="31"/>
      <c r="H15" s="31"/>
      <c r="I15" s="31"/>
      <c r="J15" s="31"/>
      <c r="K15" s="31"/>
      <c r="L15" s="27">
        <f>M15+N15</f>
        <v>150300</v>
      </c>
      <c r="M15" s="27">
        <v>150300</v>
      </c>
      <c r="N15" s="27"/>
      <c r="O15" s="28">
        <f>P15</f>
        <v>13750</v>
      </c>
      <c r="P15" s="28">
        <v>13750</v>
      </c>
      <c r="Q15" s="28"/>
      <c r="R15" s="28">
        <f>S15</f>
        <v>10975</v>
      </c>
      <c r="S15" s="28">
        <v>10975</v>
      </c>
      <c r="T15" s="28"/>
      <c r="U15" s="28">
        <f>V15</f>
        <v>15800</v>
      </c>
      <c r="V15" s="28">
        <v>15800</v>
      </c>
      <c r="W15" s="28"/>
      <c r="X15" s="28">
        <f>Y15</f>
        <v>40525</v>
      </c>
      <c r="Y15" s="28">
        <f>P15+S15+V15</f>
        <v>40525</v>
      </c>
      <c r="Z15" s="28"/>
      <c r="AA15" s="28">
        <f>AB15</f>
        <v>109775</v>
      </c>
      <c r="AB15" s="28">
        <f>L15-P15-S15-V15</f>
        <v>109775</v>
      </c>
      <c r="AC15" s="28"/>
      <c r="AD15" s="27">
        <f>AE15+AF15</f>
        <v>18045</v>
      </c>
      <c r="AE15" s="27">
        <f>AH15</f>
        <v>18045</v>
      </c>
      <c r="AF15" s="27"/>
      <c r="AG15" s="27">
        <f>AH15+AI15</f>
        <v>18045</v>
      </c>
      <c r="AH15" s="27">
        <v>18045</v>
      </c>
      <c r="AI15" s="27"/>
      <c r="AJ15" s="31"/>
      <c r="AK15" s="37"/>
      <c r="AL15" s="37"/>
      <c r="AM15" s="38"/>
    </row>
    <row r="16" spans="1:66" s="33" customFormat="1" ht="27.95" customHeight="1">
      <c r="A16" s="30"/>
      <c r="B16" s="34" t="s">
        <v>28</v>
      </c>
      <c r="C16" s="36"/>
      <c r="D16" s="31"/>
      <c r="E16" s="31"/>
      <c r="F16" s="31"/>
      <c r="G16" s="31"/>
      <c r="H16" s="31"/>
      <c r="I16" s="31"/>
      <c r="J16" s="31"/>
      <c r="K16" s="31"/>
      <c r="L16" s="27">
        <f>M16+N16</f>
        <v>109800</v>
      </c>
      <c r="M16" s="27">
        <v>109800</v>
      </c>
      <c r="N16" s="27"/>
      <c r="O16" s="28">
        <f>P16</f>
        <v>11000</v>
      </c>
      <c r="P16" s="28">
        <v>11000</v>
      </c>
      <c r="Q16" s="28"/>
      <c r="R16" s="28">
        <f>S16</f>
        <v>17000</v>
      </c>
      <c r="S16" s="28">
        <v>17000</v>
      </c>
      <c r="T16" s="28"/>
      <c r="U16" s="28">
        <f>V16</f>
        <v>20000</v>
      </c>
      <c r="V16" s="28">
        <v>20000</v>
      </c>
      <c r="W16" s="28"/>
      <c r="X16" s="28">
        <f>Y16</f>
        <v>48000</v>
      </c>
      <c r="Y16" s="28">
        <f>P16+S16+V16</f>
        <v>48000</v>
      </c>
      <c r="Z16" s="28"/>
      <c r="AA16" s="28">
        <f>AB16</f>
        <v>61800</v>
      </c>
      <c r="AB16" s="28">
        <f>L16-P16-S16-V16</f>
        <v>61800</v>
      </c>
      <c r="AC16" s="28"/>
      <c r="AD16" s="27">
        <f>AE16+AF16</f>
        <v>25000</v>
      </c>
      <c r="AE16" s="27">
        <f>AH16</f>
        <v>25000</v>
      </c>
      <c r="AF16" s="27"/>
      <c r="AG16" s="27">
        <f>AH16+AI16</f>
        <v>25000</v>
      </c>
      <c r="AH16" s="27">
        <v>25000</v>
      </c>
      <c r="AI16" s="27"/>
      <c r="AJ16" s="31"/>
      <c r="AK16" s="37"/>
      <c r="AL16" s="37"/>
      <c r="AM16" s="19">
        <f>X16/L16*100</f>
        <v>43.715846994535518</v>
      </c>
    </row>
    <row r="17" spans="1:39" s="33" customFormat="1" ht="31.5" customHeight="1">
      <c r="A17" s="30" t="s">
        <v>29</v>
      </c>
      <c r="B17" s="31" t="s">
        <v>30</v>
      </c>
      <c r="C17" s="31"/>
      <c r="D17" s="31"/>
      <c r="E17" s="31"/>
      <c r="F17" s="31"/>
      <c r="G17" s="31"/>
      <c r="H17" s="31"/>
      <c r="I17" s="31"/>
      <c r="J17" s="31"/>
      <c r="K17" s="31"/>
      <c r="L17" s="14">
        <f>L18+L19+L27+L28</f>
        <v>6449421.2000000002</v>
      </c>
      <c r="M17" s="14">
        <f>M18+M19+M27+M28</f>
        <v>5333793.2</v>
      </c>
      <c r="N17" s="14">
        <f>N18+N19+N28</f>
        <v>1115628</v>
      </c>
      <c r="O17" s="14">
        <f>O18+O19+O27+O28</f>
        <v>1106234</v>
      </c>
      <c r="P17" s="14">
        <f>P18+P19+P27+P28</f>
        <v>892234</v>
      </c>
      <c r="Q17" s="14">
        <f>Q18+Q19+Q28</f>
        <v>214000</v>
      </c>
      <c r="R17" s="14">
        <f>R18+R19+R27+R28</f>
        <v>1263531.7</v>
      </c>
      <c r="S17" s="14">
        <f t="shared" ref="S17:AI17" si="4">S18+S19+S28</f>
        <v>942191.7</v>
      </c>
      <c r="T17" s="14">
        <f t="shared" si="4"/>
        <v>321340</v>
      </c>
      <c r="U17" s="14">
        <f t="shared" si="4"/>
        <v>1603368</v>
      </c>
      <c r="V17" s="14">
        <f t="shared" si="4"/>
        <v>1332209</v>
      </c>
      <c r="W17" s="14">
        <f t="shared" si="4"/>
        <v>271159</v>
      </c>
      <c r="X17" s="14">
        <f t="shared" si="4"/>
        <v>3802133.7</v>
      </c>
      <c r="Y17" s="14">
        <f t="shared" si="4"/>
        <v>2995634.7</v>
      </c>
      <c r="Z17" s="14">
        <f t="shared" si="4"/>
        <v>806499</v>
      </c>
      <c r="AA17" s="14">
        <f t="shared" si="4"/>
        <v>2439297.5</v>
      </c>
      <c r="AB17" s="14">
        <f t="shared" si="4"/>
        <v>2130168.5</v>
      </c>
      <c r="AC17" s="14">
        <f t="shared" si="4"/>
        <v>309129</v>
      </c>
      <c r="AD17" s="14">
        <f t="shared" si="4"/>
        <v>1419303.743</v>
      </c>
      <c r="AE17" s="14">
        <f t="shared" si="4"/>
        <v>1264049.743</v>
      </c>
      <c r="AF17" s="14">
        <f t="shared" si="4"/>
        <v>155254</v>
      </c>
      <c r="AG17" s="14">
        <f t="shared" si="4"/>
        <v>1190777</v>
      </c>
      <c r="AH17" s="14">
        <f t="shared" si="4"/>
        <v>1035523</v>
      </c>
      <c r="AI17" s="14">
        <f t="shared" si="4"/>
        <v>155254</v>
      </c>
      <c r="AJ17" s="32"/>
      <c r="AL17" s="18">
        <f>X17+AA17</f>
        <v>6241431.2000000002</v>
      </c>
      <c r="AM17" s="19">
        <f>X17/L17*100</f>
        <v>58.953099543258233</v>
      </c>
    </row>
    <row r="18" spans="1:39" s="33" customFormat="1" ht="36.75" customHeight="1">
      <c r="A18" s="30">
        <v>1</v>
      </c>
      <c r="B18" s="31" t="s">
        <v>31</v>
      </c>
      <c r="C18" s="31"/>
      <c r="D18" s="31"/>
      <c r="E18" s="31"/>
      <c r="F18" s="31"/>
      <c r="G18" s="31"/>
      <c r="H18" s="31"/>
      <c r="I18" s="31"/>
      <c r="J18" s="31"/>
      <c r="K18" s="31"/>
      <c r="L18" s="14">
        <f>M18+N18</f>
        <v>2768477</v>
      </c>
      <c r="M18" s="14">
        <v>1652849</v>
      </c>
      <c r="N18" s="14">
        <v>1115628</v>
      </c>
      <c r="O18" s="15">
        <f>P18+Q18</f>
        <v>589173</v>
      </c>
      <c r="P18" s="15">
        <v>375173</v>
      </c>
      <c r="Q18" s="15">
        <v>214000</v>
      </c>
      <c r="R18" s="15">
        <f>S18+T18</f>
        <v>567630</v>
      </c>
      <c r="S18" s="15">
        <v>246290</v>
      </c>
      <c r="T18" s="15">
        <v>321340</v>
      </c>
      <c r="U18" s="15">
        <f>V18+W18</f>
        <v>496159</v>
      </c>
      <c r="V18" s="15">
        <v>225000</v>
      </c>
      <c r="W18" s="15">
        <v>271159</v>
      </c>
      <c r="X18" s="15">
        <f>Y18+Z18</f>
        <v>1652962</v>
      </c>
      <c r="Y18" s="15">
        <f>P18+S18+V18</f>
        <v>846463</v>
      </c>
      <c r="Z18" s="15">
        <f>Q18+T18+W18</f>
        <v>806499</v>
      </c>
      <c r="AA18" s="15">
        <f>AB18+AC18</f>
        <v>1115515</v>
      </c>
      <c r="AB18" s="15">
        <f>M18-P18-S18-V18</f>
        <v>806386</v>
      </c>
      <c r="AC18" s="15">
        <f>N18-Q18-T18-W18</f>
        <v>309129</v>
      </c>
      <c r="AD18" s="14">
        <f>AE18+AF18</f>
        <v>681747</v>
      </c>
      <c r="AE18" s="14">
        <f>'[4]BM35(CTMT)'!AB13</f>
        <v>526493</v>
      </c>
      <c r="AF18" s="14">
        <v>155254</v>
      </c>
      <c r="AG18" s="14">
        <f>+AH18+AI18</f>
        <v>417614</v>
      </c>
      <c r="AH18" s="14">
        <v>262360</v>
      </c>
      <c r="AI18" s="14">
        <f>AF18</f>
        <v>155254</v>
      </c>
      <c r="AJ18" s="32"/>
      <c r="AK18" s="17"/>
      <c r="AL18" s="18">
        <f>X18+AA18</f>
        <v>2768477</v>
      </c>
      <c r="AM18" s="19">
        <f>X18/L18*100</f>
        <v>59.706546234626479</v>
      </c>
    </row>
    <row r="19" spans="1:39" s="33" customFormat="1" ht="42.75" customHeight="1">
      <c r="A19" s="30">
        <v>2</v>
      </c>
      <c r="B19" s="31" t="s">
        <v>32</v>
      </c>
      <c r="C19" s="31"/>
      <c r="D19" s="31"/>
      <c r="E19" s="31"/>
      <c r="F19" s="31"/>
      <c r="G19" s="31"/>
      <c r="H19" s="31"/>
      <c r="I19" s="31"/>
      <c r="J19" s="31"/>
      <c r="K19" s="31"/>
      <c r="L19" s="14">
        <f>L20+L21</f>
        <v>2307841.2000000002</v>
      </c>
      <c r="M19" s="14">
        <f>M20+M21</f>
        <v>2307841.2000000002</v>
      </c>
      <c r="N19" s="14">
        <f t="shared" ref="N19:AG19" si="5">N20+N21</f>
        <v>0</v>
      </c>
      <c r="O19" s="15">
        <f t="shared" si="5"/>
        <v>290043</v>
      </c>
      <c r="P19" s="15">
        <f t="shared" si="5"/>
        <v>290043</v>
      </c>
      <c r="Q19" s="15">
        <f t="shared" si="5"/>
        <v>0</v>
      </c>
      <c r="R19" s="15">
        <f t="shared" si="5"/>
        <v>393541.7</v>
      </c>
      <c r="S19" s="15">
        <f t="shared" si="5"/>
        <v>393541.7</v>
      </c>
      <c r="T19" s="15">
        <f t="shared" si="5"/>
        <v>0</v>
      </c>
      <c r="U19" s="15">
        <f t="shared" si="5"/>
        <v>414169</v>
      </c>
      <c r="V19" s="15">
        <f t="shared" si="5"/>
        <v>414169</v>
      </c>
      <c r="W19" s="15">
        <f t="shared" si="5"/>
        <v>0</v>
      </c>
      <c r="X19" s="15">
        <f t="shared" si="5"/>
        <v>1097753.7</v>
      </c>
      <c r="Y19" s="15">
        <f t="shared" si="5"/>
        <v>1097753.7</v>
      </c>
      <c r="Z19" s="15">
        <f t="shared" si="5"/>
        <v>0</v>
      </c>
      <c r="AA19" s="15">
        <f t="shared" si="5"/>
        <v>1210087.5</v>
      </c>
      <c r="AB19" s="15">
        <f t="shared" si="5"/>
        <v>1210087.5</v>
      </c>
      <c r="AC19" s="15">
        <f t="shared" si="5"/>
        <v>0</v>
      </c>
      <c r="AD19" s="14">
        <f t="shared" si="5"/>
        <v>663985.74300000002</v>
      </c>
      <c r="AE19" s="14">
        <f t="shared" si="5"/>
        <v>663985.74300000002</v>
      </c>
      <c r="AF19" s="14">
        <f t="shared" si="5"/>
        <v>0</v>
      </c>
      <c r="AG19" s="14">
        <f t="shared" si="5"/>
        <v>712773</v>
      </c>
      <c r="AH19" s="14">
        <f>AH20+AH21</f>
        <v>712773</v>
      </c>
      <c r="AI19" s="14"/>
      <c r="AJ19" s="35"/>
      <c r="AK19" s="19"/>
      <c r="AL19" s="18">
        <f>X19+AA19</f>
        <v>2307841.2000000002</v>
      </c>
      <c r="AM19" s="19">
        <f>X19/L19*100</f>
        <v>47.566258025032219</v>
      </c>
    </row>
    <row r="20" spans="1:39" s="33" customFormat="1" ht="40.5" customHeight="1">
      <c r="A20" s="39" t="s">
        <v>33</v>
      </c>
      <c r="B20" s="36" t="s">
        <v>34</v>
      </c>
      <c r="C20" s="31"/>
      <c r="D20" s="31"/>
      <c r="E20" s="31"/>
      <c r="F20" s="31"/>
      <c r="G20" s="31"/>
      <c r="H20" s="31"/>
      <c r="I20" s="31"/>
      <c r="J20" s="31"/>
      <c r="K20" s="31"/>
      <c r="L20" s="27">
        <f>M20+N20</f>
        <v>926190</v>
      </c>
      <c r="M20" s="27">
        <f>1029100*90%</f>
        <v>926190</v>
      </c>
      <c r="N20" s="27"/>
      <c r="O20" s="28">
        <f>P20</f>
        <v>39900</v>
      </c>
      <c r="P20" s="28">
        <v>39900</v>
      </c>
      <c r="Q20" s="28"/>
      <c r="R20" s="28">
        <f>S20</f>
        <v>148150</v>
      </c>
      <c r="S20" s="28">
        <v>148150</v>
      </c>
      <c r="T20" s="28"/>
      <c r="U20" s="28">
        <f>V20</f>
        <v>141100</v>
      </c>
      <c r="V20" s="40">
        <f>141100</f>
        <v>141100</v>
      </c>
      <c r="W20" s="28"/>
      <c r="X20" s="28">
        <f>Y20</f>
        <v>329150</v>
      </c>
      <c r="Y20" s="28">
        <f>P20+S20+V20</f>
        <v>329150</v>
      </c>
      <c r="Z20" s="28"/>
      <c r="AA20" s="28">
        <f>AB20</f>
        <v>597040</v>
      </c>
      <c r="AB20" s="28">
        <f>L20-P20-S20-V20</f>
        <v>597040</v>
      </c>
      <c r="AC20" s="28"/>
      <c r="AD20" s="27">
        <f>AE20+AF20</f>
        <v>298520</v>
      </c>
      <c r="AE20" s="28">
        <f>'[4]BM35-von (CTMTQG)'!AF13</f>
        <v>298520</v>
      </c>
      <c r="AF20" s="28"/>
      <c r="AG20" s="28">
        <f>AH20+AI20</f>
        <v>239650</v>
      </c>
      <c r="AH20" s="28">
        <v>239650</v>
      </c>
      <c r="AI20" s="28"/>
      <c r="AJ20" s="35"/>
    </row>
    <row r="21" spans="1:39" s="33" customFormat="1" ht="38.1" customHeight="1">
      <c r="A21" s="39" t="s">
        <v>35</v>
      </c>
      <c r="B21" s="41" t="s">
        <v>36</v>
      </c>
      <c r="C21" s="31"/>
      <c r="D21" s="31"/>
      <c r="E21" s="31"/>
      <c r="F21" s="31"/>
      <c r="G21" s="31"/>
      <c r="H21" s="31"/>
      <c r="I21" s="31"/>
      <c r="J21" s="31"/>
      <c r="K21" s="31"/>
      <c r="L21" s="27">
        <f>L22+L26</f>
        <v>1381651.2</v>
      </c>
      <c r="M21" s="27">
        <f>M22+M26</f>
        <v>1381651.2</v>
      </c>
      <c r="N21" s="27">
        <f t="shared" ref="N21:S21" si="6">N22+N26</f>
        <v>0</v>
      </c>
      <c r="O21" s="28">
        <f>O22+O26</f>
        <v>250143</v>
      </c>
      <c r="P21" s="28">
        <f>P22+P26</f>
        <v>250143</v>
      </c>
      <c r="Q21" s="28"/>
      <c r="R21" s="28">
        <f>S21</f>
        <v>245391.7</v>
      </c>
      <c r="S21" s="28">
        <f t="shared" si="6"/>
        <v>245391.7</v>
      </c>
      <c r="T21" s="28"/>
      <c r="U21" s="28">
        <f>U22+U26</f>
        <v>273069</v>
      </c>
      <c r="V21" s="28">
        <f>V22+V26</f>
        <v>273069</v>
      </c>
      <c r="W21" s="28"/>
      <c r="X21" s="28">
        <f>Y21</f>
        <v>768603.7</v>
      </c>
      <c r="Y21" s="28">
        <f>P21+S21+V21</f>
        <v>768603.7</v>
      </c>
      <c r="Z21" s="28"/>
      <c r="AA21" s="28">
        <f>AB21</f>
        <v>613047.5</v>
      </c>
      <c r="AB21" s="28">
        <f>AB22+AB26</f>
        <v>613047.5</v>
      </c>
      <c r="AC21" s="28"/>
      <c r="AD21" s="28">
        <f>AD22+AD26</f>
        <v>365465.74300000002</v>
      </c>
      <c r="AE21" s="28">
        <f>AE22+AE26</f>
        <v>365465.74300000002</v>
      </c>
      <c r="AF21" s="28"/>
      <c r="AG21" s="28">
        <f>+AH21</f>
        <v>473123</v>
      </c>
      <c r="AH21" s="28">
        <v>473123</v>
      </c>
      <c r="AI21" s="28"/>
      <c r="AJ21" s="32"/>
    </row>
    <row r="22" spans="1:39" s="48" customFormat="1" ht="33" hidden="1">
      <c r="A22" s="42" t="s">
        <v>37</v>
      </c>
      <c r="B22" s="43" t="s">
        <v>38</v>
      </c>
      <c r="C22" s="44"/>
      <c r="D22" s="44"/>
      <c r="E22" s="44"/>
      <c r="F22" s="44"/>
      <c r="G22" s="44"/>
      <c r="H22" s="44"/>
      <c r="I22" s="44"/>
      <c r="J22" s="44"/>
      <c r="K22" s="44"/>
      <c r="L22" s="45">
        <f>M22+N22</f>
        <v>880960.5</v>
      </c>
      <c r="M22" s="45">
        <f>978845*90%</f>
        <v>880960.5</v>
      </c>
      <c r="N22" s="45">
        <f t="shared" ref="N22:S22" si="7">N23+N24+N25</f>
        <v>0</v>
      </c>
      <c r="O22" s="46">
        <f t="shared" si="7"/>
        <v>148143</v>
      </c>
      <c r="P22" s="46">
        <f t="shared" si="7"/>
        <v>148143</v>
      </c>
      <c r="Q22" s="46"/>
      <c r="R22" s="46">
        <f t="shared" si="7"/>
        <v>143391.70000000001</v>
      </c>
      <c r="S22" s="46">
        <f t="shared" si="7"/>
        <v>143391.70000000001</v>
      </c>
      <c r="T22" s="46"/>
      <c r="U22" s="46">
        <f>U23+U24+U25</f>
        <v>156583</v>
      </c>
      <c r="V22" s="46">
        <f>V23+V24+V25</f>
        <v>156583</v>
      </c>
      <c r="W22" s="46"/>
      <c r="X22" s="46">
        <f>X23+X24+X25</f>
        <v>448117.7</v>
      </c>
      <c r="Y22" s="46">
        <f>Y23+Y24+Y25</f>
        <v>448117.7</v>
      </c>
      <c r="Z22" s="46"/>
      <c r="AA22" s="46">
        <f>AB22</f>
        <v>432842.80000000005</v>
      </c>
      <c r="AB22" s="46">
        <f>L22-P22-S22-V22</f>
        <v>432842.80000000005</v>
      </c>
      <c r="AC22" s="46"/>
      <c r="AD22" s="45">
        <f>AE22</f>
        <v>275363.74300000002</v>
      </c>
      <c r="AE22" s="45">
        <f>AE23+AE24+AE25</f>
        <v>275363.74300000002</v>
      </c>
      <c r="AF22" s="45"/>
      <c r="AG22" s="45">
        <f>AG23+AG24+AG25</f>
        <v>212687.74300000002</v>
      </c>
      <c r="AH22" s="45">
        <f>AH23+AH24+AH25</f>
        <v>209987.74300000002</v>
      </c>
      <c r="AI22" s="45"/>
      <c r="AJ22" s="47"/>
    </row>
    <row r="23" spans="1:39" s="48" customFormat="1" ht="33" hidden="1">
      <c r="A23" s="42"/>
      <c r="B23" s="49" t="s">
        <v>39</v>
      </c>
      <c r="C23" s="44"/>
      <c r="D23" s="44"/>
      <c r="E23" s="44"/>
      <c r="F23" s="44"/>
      <c r="G23" s="44"/>
      <c r="H23" s="44"/>
      <c r="I23" s="44"/>
      <c r="J23" s="44"/>
      <c r="K23" s="44"/>
      <c r="L23" s="45">
        <f>M23</f>
        <v>108715</v>
      </c>
      <c r="M23" s="45">
        <v>108715</v>
      </c>
      <c r="N23" s="45"/>
      <c r="O23" s="46"/>
      <c r="P23" s="46"/>
      <c r="Q23" s="46"/>
      <c r="R23" s="46">
        <f>S23</f>
        <v>22000</v>
      </c>
      <c r="S23" s="46">
        <v>22000</v>
      </c>
      <c r="T23" s="46"/>
      <c r="U23" s="46">
        <f>V23</f>
        <v>22585</v>
      </c>
      <c r="V23" s="46">
        <v>22585</v>
      </c>
      <c r="W23" s="46"/>
      <c r="X23" s="46">
        <f>Y23</f>
        <v>44585</v>
      </c>
      <c r="Y23" s="46">
        <f>P23+S23+V23</f>
        <v>44585</v>
      </c>
      <c r="Z23" s="46"/>
      <c r="AA23" s="46"/>
      <c r="AB23" s="46"/>
      <c r="AC23" s="46"/>
      <c r="AD23" s="45">
        <f>'[4]BM35-von (CTMTQG)'!AA26</f>
        <v>25000</v>
      </c>
      <c r="AE23" s="45">
        <f>'[4]BM35-von (CTMTQG)'!AB26</f>
        <v>25000</v>
      </c>
      <c r="AF23" s="45"/>
      <c r="AG23" s="45">
        <f>AH23</f>
        <v>25000</v>
      </c>
      <c r="AH23" s="45">
        <f>'[4]BM35-von (CTMTQG)'!AF26</f>
        <v>25000</v>
      </c>
      <c r="AI23" s="45"/>
      <c r="AJ23" s="50"/>
    </row>
    <row r="24" spans="1:39" s="48" customFormat="1" ht="27.95" hidden="1" customHeight="1">
      <c r="A24" s="42"/>
      <c r="B24" s="49" t="s">
        <v>40</v>
      </c>
      <c r="C24" s="44"/>
      <c r="D24" s="44"/>
      <c r="E24" s="44"/>
      <c r="F24" s="44"/>
      <c r="G24" s="44"/>
      <c r="H24" s="44"/>
      <c r="I24" s="44"/>
      <c r="J24" s="44"/>
      <c r="K24" s="44"/>
      <c r="L24" s="45"/>
      <c r="M24" s="45"/>
      <c r="N24" s="45"/>
      <c r="O24" s="46">
        <v>119143</v>
      </c>
      <c r="P24" s="46">
        <v>119143</v>
      </c>
      <c r="Q24" s="46"/>
      <c r="R24" s="46">
        <f>S24</f>
        <v>94697</v>
      </c>
      <c r="S24" s="51">
        <v>94697</v>
      </c>
      <c r="T24" s="46"/>
      <c r="U24" s="46">
        <f>V24</f>
        <v>104598</v>
      </c>
      <c r="V24" s="46">
        <v>104598</v>
      </c>
      <c r="W24" s="46"/>
      <c r="X24" s="46">
        <f>Y24</f>
        <v>318438</v>
      </c>
      <c r="Y24" s="46">
        <f>P24+S24+V24</f>
        <v>318438</v>
      </c>
      <c r="Z24" s="46"/>
      <c r="AA24" s="46"/>
      <c r="AB24" s="46"/>
      <c r="AC24" s="46"/>
      <c r="AD24" s="45">
        <f>'[4]BM35-von (CTMTQG)'!AA29</f>
        <v>200409</v>
      </c>
      <c r="AE24" s="45">
        <f>'[4]BM35-von (CTMTQG)'!AB29</f>
        <v>195862</v>
      </c>
      <c r="AF24" s="45"/>
      <c r="AG24" s="45">
        <f>'[4]BM35-von (CTMTQG)'!AE29</f>
        <v>141700</v>
      </c>
      <c r="AH24" s="45">
        <f>'[4]BM35-von (CTMTQG)'!AF29</f>
        <v>139000</v>
      </c>
      <c r="AI24" s="45"/>
      <c r="AJ24" s="50"/>
    </row>
    <row r="25" spans="1:39" s="48" customFormat="1" ht="28.5" hidden="1" customHeight="1">
      <c r="A25" s="42"/>
      <c r="B25" s="49" t="s">
        <v>41</v>
      </c>
      <c r="C25" s="44"/>
      <c r="D25" s="44"/>
      <c r="E25" s="44"/>
      <c r="F25" s="44"/>
      <c r="G25" s="44"/>
      <c r="H25" s="44"/>
      <c r="I25" s="44"/>
      <c r="J25" s="44"/>
      <c r="K25" s="44"/>
      <c r="L25" s="45"/>
      <c r="M25" s="45"/>
      <c r="N25" s="45"/>
      <c r="O25" s="46">
        <f>P25</f>
        <v>29000</v>
      </c>
      <c r="P25" s="46">
        <v>29000</v>
      </c>
      <c r="Q25" s="46"/>
      <c r="R25" s="46">
        <f>S25</f>
        <v>26694.7</v>
      </c>
      <c r="S25" s="46">
        <v>26694.7</v>
      </c>
      <c r="T25" s="46"/>
      <c r="U25" s="46">
        <f>V25</f>
        <v>29400</v>
      </c>
      <c r="V25" s="46">
        <v>29400</v>
      </c>
      <c r="W25" s="46"/>
      <c r="X25" s="46">
        <f>Y25</f>
        <v>85094.7</v>
      </c>
      <c r="Y25" s="46">
        <f>P25+S25+V25</f>
        <v>85094.7</v>
      </c>
      <c r="Z25" s="46"/>
      <c r="AA25" s="46"/>
      <c r="AB25" s="46"/>
      <c r="AC25" s="46"/>
      <c r="AD25" s="45">
        <f>AE25</f>
        <v>54501.743000000002</v>
      </c>
      <c r="AE25" s="45">
        <f>'[4]BM35-von (CTMTQG)'!AB146</f>
        <v>54501.743000000002</v>
      </c>
      <c r="AF25" s="45"/>
      <c r="AG25" s="45">
        <f>AH25</f>
        <v>45987.743000000002</v>
      </c>
      <c r="AH25" s="45">
        <f>'[4]BM35-von (CTMTQG)'!AF146</f>
        <v>45987.743000000002</v>
      </c>
      <c r="AI25" s="45"/>
      <c r="AJ25" s="50"/>
    </row>
    <row r="26" spans="1:39" s="48" customFormat="1" ht="29.45" hidden="1" customHeight="1">
      <c r="A26" s="42" t="s">
        <v>42</v>
      </c>
      <c r="B26" s="43" t="s">
        <v>43</v>
      </c>
      <c r="C26" s="44"/>
      <c r="D26" s="44"/>
      <c r="E26" s="44"/>
      <c r="F26" s="44"/>
      <c r="G26" s="44"/>
      <c r="H26" s="44"/>
      <c r="I26" s="44"/>
      <c r="J26" s="44"/>
      <c r="K26" s="44"/>
      <c r="L26" s="45">
        <f>M26+N26</f>
        <v>500690.7</v>
      </c>
      <c r="M26" s="45">
        <f>556323*90%</f>
        <v>500690.7</v>
      </c>
      <c r="N26" s="45"/>
      <c r="O26" s="46">
        <f>P26</f>
        <v>102000</v>
      </c>
      <c r="P26" s="46">
        <f>94680+7320</f>
        <v>102000</v>
      </c>
      <c r="Q26" s="46"/>
      <c r="R26" s="46">
        <f>S26</f>
        <v>102000</v>
      </c>
      <c r="S26" s="46">
        <v>102000</v>
      </c>
      <c r="T26" s="46"/>
      <c r="U26" s="46">
        <f>V26</f>
        <v>116486</v>
      </c>
      <c r="V26" s="46">
        <v>116486</v>
      </c>
      <c r="W26" s="46"/>
      <c r="X26" s="46">
        <f>Y26</f>
        <v>320486</v>
      </c>
      <c r="Y26" s="46">
        <f>P26+S26+V26</f>
        <v>320486</v>
      </c>
      <c r="Z26" s="46"/>
      <c r="AA26" s="46">
        <f>AB26</f>
        <v>180204.7</v>
      </c>
      <c r="AB26" s="46">
        <f>L26-P26-S26-V26</f>
        <v>180204.7</v>
      </c>
      <c r="AC26" s="46"/>
      <c r="AD26" s="45">
        <f>AE26</f>
        <v>90102</v>
      </c>
      <c r="AE26" s="45">
        <f>'[4]BM35-von (CTMTQG)'!AB181</f>
        <v>90102</v>
      </c>
      <c r="AF26" s="45"/>
      <c r="AG26" s="45">
        <f>AH26+AI26</f>
        <v>90102</v>
      </c>
      <c r="AH26" s="45">
        <f>'[4]BM35-von (CTMTQG)'!AF181</f>
        <v>90102</v>
      </c>
      <c r="AI26" s="45"/>
      <c r="AJ26" s="50"/>
    </row>
    <row r="27" spans="1:39" s="25" customFormat="1" ht="39.75" customHeight="1">
      <c r="A27" s="13">
        <v>3</v>
      </c>
      <c r="B27" s="52" t="s">
        <v>44</v>
      </c>
      <c r="C27" s="53"/>
      <c r="D27" s="53"/>
      <c r="E27" s="53"/>
      <c r="F27" s="53"/>
      <c r="G27" s="53"/>
      <c r="H27" s="53"/>
      <c r="I27" s="53"/>
      <c r="J27" s="53"/>
      <c r="K27" s="53"/>
      <c r="L27" s="54">
        <f>+M27</f>
        <v>36990</v>
      </c>
      <c r="M27" s="54">
        <v>36990</v>
      </c>
      <c r="N27" s="54"/>
      <c r="O27" s="55"/>
      <c r="P27" s="55"/>
      <c r="Q27" s="55"/>
      <c r="R27" s="55"/>
      <c r="S27" s="55"/>
      <c r="T27" s="55"/>
      <c r="U27" s="55">
        <f>V27</f>
        <v>41100</v>
      </c>
      <c r="V27" s="55">
        <v>41100</v>
      </c>
      <c r="W27" s="55"/>
      <c r="X27" s="55"/>
      <c r="Y27" s="55"/>
      <c r="Z27" s="55"/>
      <c r="AA27" s="55"/>
      <c r="AB27" s="55"/>
      <c r="AC27" s="55"/>
      <c r="AD27" s="54"/>
      <c r="AE27" s="54"/>
      <c r="AF27" s="54"/>
      <c r="AG27" s="54"/>
      <c r="AH27" s="54"/>
      <c r="AI27" s="54"/>
      <c r="AJ27" s="29"/>
    </row>
    <row r="28" spans="1:39" s="33" customFormat="1" ht="36.950000000000003" customHeight="1">
      <c r="A28" s="30">
        <v>4</v>
      </c>
      <c r="B28" s="31" t="s">
        <v>45</v>
      </c>
      <c r="C28" s="31"/>
      <c r="D28" s="31"/>
      <c r="E28" s="31"/>
      <c r="F28" s="31"/>
      <c r="G28" s="31"/>
      <c r="H28" s="31"/>
      <c r="I28" s="31"/>
      <c r="J28" s="31"/>
      <c r="K28" s="31"/>
      <c r="L28" s="56">
        <f>SUM(L29:L33)</f>
        <v>1336113</v>
      </c>
      <c r="M28" s="56">
        <f t="shared" ref="M28:AI28" si="8">SUM(M29:M33)</f>
        <v>1336113</v>
      </c>
      <c r="N28" s="56">
        <f t="shared" si="8"/>
        <v>0</v>
      </c>
      <c r="O28" s="56">
        <f>SUM(O29:O33)</f>
        <v>227018</v>
      </c>
      <c r="P28" s="56">
        <f t="shared" si="8"/>
        <v>227018</v>
      </c>
      <c r="Q28" s="56">
        <f t="shared" si="8"/>
        <v>0</v>
      </c>
      <c r="R28" s="56">
        <f t="shared" si="8"/>
        <v>302360</v>
      </c>
      <c r="S28" s="56">
        <f t="shared" si="8"/>
        <v>302360</v>
      </c>
      <c r="T28" s="56">
        <f t="shared" si="8"/>
        <v>0</v>
      </c>
      <c r="U28" s="56">
        <f t="shared" si="8"/>
        <v>693040</v>
      </c>
      <c r="V28" s="56">
        <f t="shared" si="8"/>
        <v>693040</v>
      </c>
      <c r="W28" s="56">
        <f t="shared" si="8"/>
        <v>0</v>
      </c>
      <c r="X28" s="56">
        <f t="shared" si="8"/>
        <v>1051418</v>
      </c>
      <c r="Y28" s="56">
        <f t="shared" si="8"/>
        <v>1051418</v>
      </c>
      <c r="Z28" s="56">
        <f t="shared" si="8"/>
        <v>0</v>
      </c>
      <c r="AA28" s="56">
        <f t="shared" si="8"/>
        <v>113695</v>
      </c>
      <c r="AB28" s="56">
        <f t="shared" si="8"/>
        <v>113695</v>
      </c>
      <c r="AC28" s="56">
        <f t="shared" si="8"/>
        <v>0</v>
      </c>
      <c r="AD28" s="56">
        <f t="shared" si="8"/>
        <v>73571</v>
      </c>
      <c r="AE28" s="56">
        <f t="shared" si="8"/>
        <v>73571</v>
      </c>
      <c r="AF28" s="56">
        <f t="shared" si="8"/>
        <v>0</v>
      </c>
      <c r="AG28" s="56">
        <f t="shared" si="8"/>
        <v>60390</v>
      </c>
      <c r="AH28" s="56">
        <f t="shared" si="8"/>
        <v>60390</v>
      </c>
      <c r="AI28" s="56">
        <f t="shared" si="8"/>
        <v>0</v>
      </c>
      <c r="AJ28" s="35"/>
      <c r="AL28" s="18">
        <f>X28+AA28</f>
        <v>1165113</v>
      </c>
      <c r="AM28" s="19">
        <f>X28/L28*100</f>
        <v>78.6922962354232</v>
      </c>
    </row>
    <row r="29" spans="1:39" s="33" customFormat="1" ht="36.950000000000003" customHeight="1">
      <c r="A29" s="57" t="s">
        <v>46</v>
      </c>
      <c r="B29" s="58" t="s">
        <v>47</v>
      </c>
      <c r="C29" s="31"/>
      <c r="D29" s="31"/>
      <c r="E29" s="31"/>
      <c r="F29" s="31"/>
      <c r="G29" s="31"/>
      <c r="H29" s="31"/>
      <c r="I29" s="31"/>
      <c r="J29" s="31"/>
      <c r="K29" s="31"/>
      <c r="L29" s="59">
        <f>+M29</f>
        <v>171000</v>
      </c>
      <c r="M29" s="59">
        <v>171000</v>
      </c>
      <c r="N29" s="56"/>
      <c r="O29" s="56"/>
      <c r="P29" s="56"/>
      <c r="Q29" s="56"/>
      <c r="R29" s="59">
        <f>+S29</f>
        <v>171000</v>
      </c>
      <c r="S29" s="59">
        <v>171000</v>
      </c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9"/>
      <c r="AH29" s="59"/>
      <c r="AI29" s="56"/>
      <c r="AJ29" s="35"/>
      <c r="AL29" s="18"/>
      <c r="AM29" s="19"/>
    </row>
    <row r="30" spans="1:39" s="33" customFormat="1" ht="36.950000000000003" customHeight="1">
      <c r="A30" s="57" t="s">
        <v>46</v>
      </c>
      <c r="B30" s="58" t="s">
        <v>48</v>
      </c>
      <c r="C30" s="31"/>
      <c r="D30" s="31"/>
      <c r="E30" s="31"/>
      <c r="F30" s="31"/>
      <c r="G30" s="31"/>
      <c r="H30" s="31"/>
      <c r="I30" s="31"/>
      <c r="J30" s="31"/>
      <c r="K30" s="31"/>
      <c r="L30" s="27">
        <f t="shared" ref="L30:L31" si="9">M30+N30</f>
        <v>621000</v>
      </c>
      <c r="M30" s="60">
        <v>621000</v>
      </c>
      <c r="N30" s="27"/>
      <c r="O30" s="28"/>
      <c r="P30" s="28"/>
      <c r="Q30" s="28"/>
      <c r="R30" s="28">
        <f t="shared" ref="R30:R31" si="10">S30</f>
        <v>50000</v>
      </c>
      <c r="S30" s="28">
        <v>50000</v>
      </c>
      <c r="T30" s="28"/>
      <c r="U30" s="28">
        <f>V30</f>
        <v>480876</v>
      </c>
      <c r="V30" s="28">
        <v>480876</v>
      </c>
      <c r="W30" s="28"/>
      <c r="X30" s="28">
        <f t="shared" ref="X30:X33" si="11">Y30</f>
        <v>530876</v>
      </c>
      <c r="Y30" s="28">
        <f t="shared" ref="Y30:Y33" si="12">P30+S30+V30</f>
        <v>530876</v>
      </c>
      <c r="Z30" s="28"/>
      <c r="AA30" s="28">
        <f>AB30</f>
        <v>90124</v>
      </c>
      <c r="AB30" s="28">
        <f t="shared" ref="AB30:AB31" si="13">M30-P30-S30-V30</f>
        <v>90124</v>
      </c>
      <c r="AC30" s="28"/>
      <c r="AD30" s="27">
        <f>AE30</f>
        <v>50000</v>
      </c>
      <c r="AE30" s="27">
        <f>'[4]BM35-von TPCP'!AB16</f>
        <v>50000</v>
      </c>
      <c r="AF30" s="27"/>
      <c r="AG30" s="27">
        <f>AH30</f>
        <v>50000</v>
      </c>
      <c r="AH30" s="27">
        <f>'[4]BM35-von TPCP'!AF16</f>
        <v>50000</v>
      </c>
      <c r="AI30" s="27"/>
      <c r="AJ30" s="35"/>
    </row>
    <row r="31" spans="1:39" s="33" customFormat="1" ht="45.95" customHeight="1">
      <c r="A31" s="57" t="s">
        <v>46</v>
      </c>
      <c r="B31" s="58" t="s">
        <v>49</v>
      </c>
      <c r="C31" s="31"/>
      <c r="D31" s="31"/>
      <c r="E31" s="31"/>
      <c r="F31" s="31"/>
      <c r="G31" s="31"/>
      <c r="H31" s="31"/>
      <c r="I31" s="31"/>
      <c r="J31" s="31"/>
      <c r="K31" s="31"/>
      <c r="L31" s="27">
        <f t="shared" si="9"/>
        <v>203400</v>
      </c>
      <c r="M31" s="60">
        <f>203400</f>
        <v>203400</v>
      </c>
      <c r="N31" s="27"/>
      <c r="O31" s="28"/>
      <c r="P31" s="28"/>
      <c r="Q31" s="28"/>
      <c r="R31" s="28">
        <f t="shared" si="10"/>
        <v>81360</v>
      </c>
      <c r="S31" s="28">
        <v>81360</v>
      </c>
      <c r="T31" s="28"/>
      <c r="U31" s="28">
        <f>V31</f>
        <v>98469</v>
      </c>
      <c r="V31" s="28">
        <v>98469</v>
      </c>
      <c r="W31" s="28"/>
      <c r="X31" s="28">
        <f t="shared" si="11"/>
        <v>179829</v>
      </c>
      <c r="Y31" s="28">
        <f t="shared" si="12"/>
        <v>179829</v>
      </c>
      <c r="Z31" s="28"/>
      <c r="AA31" s="28">
        <f>AB31</f>
        <v>23571</v>
      </c>
      <c r="AB31" s="28">
        <f t="shared" si="13"/>
        <v>23571</v>
      </c>
      <c r="AC31" s="28"/>
      <c r="AD31" s="27">
        <f>AE31+AF31</f>
        <v>23571</v>
      </c>
      <c r="AE31" s="27">
        <f>AB31</f>
        <v>23571</v>
      </c>
      <c r="AF31" s="27"/>
      <c r="AG31" s="27">
        <f>AH31+AI31</f>
        <v>10390</v>
      </c>
      <c r="AH31" s="27">
        <v>10390</v>
      </c>
      <c r="AI31" s="27"/>
      <c r="AJ31" s="32"/>
    </row>
    <row r="32" spans="1:39" s="33" customFormat="1" ht="38.25" customHeight="1">
      <c r="A32" s="57" t="s">
        <v>46</v>
      </c>
      <c r="B32" s="58" t="s">
        <v>50</v>
      </c>
      <c r="C32" s="31"/>
      <c r="D32" s="31"/>
      <c r="E32" s="31"/>
      <c r="F32" s="31"/>
      <c r="G32" s="31"/>
      <c r="H32" s="31"/>
      <c r="I32" s="31"/>
      <c r="J32" s="31"/>
      <c r="K32" s="31"/>
      <c r="L32" s="27">
        <f>M32</f>
        <v>87000</v>
      </c>
      <c r="M32" s="61">
        <v>87000</v>
      </c>
      <c r="N32" s="27"/>
      <c r="O32" s="28">
        <f>+P32</f>
        <v>87000</v>
      </c>
      <c r="P32" s="28">
        <v>87000</v>
      </c>
      <c r="Q32" s="28"/>
      <c r="R32" s="28"/>
      <c r="S32" s="28"/>
      <c r="T32" s="28"/>
      <c r="U32" s="28"/>
      <c r="V32" s="28"/>
      <c r="W32" s="28"/>
      <c r="X32" s="28">
        <f t="shared" si="11"/>
        <v>87000</v>
      </c>
      <c r="Y32" s="28">
        <f t="shared" si="12"/>
        <v>87000</v>
      </c>
      <c r="Z32" s="28"/>
      <c r="AA32" s="28"/>
      <c r="AB32" s="28"/>
      <c r="AC32" s="28"/>
      <c r="AD32" s="27"/>
      <c r="AE32" s="27"/>
      <c r="AF32" s="27"/>
      <c r="AG32" s="27"/>
      <c r="AH32" s="27"/>
      <c r="AI32" s="27"/>
      <c r="AJ32" s="35"/>
    </row>
    <row r="33" spans="1:36" s="33" customFormat="1" ht="60.75" customHeight="1">
      <c r="A33" s="57" t="s">
        <v>46</v>
      </c>
      <c r="B33" s="58" t="s">
        <v>51</v>
      </c>
      <c r="C33" s="31"/>
      <c r="D33" s="31"/>
      <c r="E33" s="31"/>
      <c r="F33" s="31"/>
      <c r="G33" s="31"/>
      <c r="H33" s="31"/>
      <c r="I33" s="31"/>
      <c r="J33" s="31"/>
      <c r="K33" s="31"/>
      <c r="L33" s="27">
        <f>M33</f>
        <v>253713</v>
      </c>
      <c r="M33" s="61">
        <v>253713</v>
      </c>
      <c r="N33" s="27"/>
      <c r="O33" s="28">
        <f>+P33</f>
        <v>140018</v>
      </c>
      <c r="P33" s="28">
        <v>140018</v>
      </c>
      <c r="Q33" s="28"/>
      <c r="R33" s="28"/>
      <c r="S33" s="28"/>
      <c r="T33" s="28"/>
      <c r="U33" s="28">
        <f>+V33</f>
        <v>113695</v>
      </c>
      <c r="V33" s="28">
        <v>113695</v>
      </c>
      <c r="W33" s="28"/>
      <c r="X33" s="28">
        <f t="shared" si="11"/>
        <v>253713</v>
      </c>
      <c r="Y33" s="28">
        <f t="shared" si="12"/>
        <v>253713</v>
      </c>
      <c r="Z33" s="28"/>
      <c r="AA33" s="28"/>
      <c r="AB33" s="28"/>
      <c r="AC33" s="28"/>
      <c r="AD33" s="27"/>
      <c r="AE33" s="27"/>
      <c r="AF33" s="27"/>
      <c r="AG33" s="27"/>
      <c r="AH33" s="27"/>
      <c r="AI33" s="27"/>
      <c r="AJ33" s="35"/>
    </row>
    <row r="34" spans="1:36">
      <c r="B34" s="62"/>
    </row>
    <row r="35" spans="1:36" hidden="1">
      <c r="B35" s="65" t="s">
        <v>52</v>
      </c>
    </row>
    <row r="36" spans="1:36" ht="18.75" hidden="1" customHeight="1">
      <c r="B36" s="69" t="s">
        <v>53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</row>
    <row r="37" spans="1:36" ht="24.75" hidden="1" customHeight="1">
      <c r="B37" s="69" t="s">
        <v>54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</row>
  </sheetData>
  <mergeCells count="50">
    <mergeCell ref="AA6:AC6"/>
    <mergeCell ref="AD6:AF6"/>
    <mergeCell ref="AG6:AI6"/>
    <mergeCell ref="A1:AJ1"/>
    <mergeCell ref="A2:AJ2"/>
    <mergeCell ref="A3:AJ3"/>
    <mergeCell ref="A4:AJ4"/>
    <mergeCell ref="A5:AJ5"/>
    <mergeCell ref="A6:A8"/>
    <mergeCell ref="B6:B8"/>
    <mergeCell ref="C6:K6"/>
    <mergeCell ref="L6:N6"/>
    <mergeCell ref="O6:Q6"/>
    <mergeCell ref="O7:O8"/>
    <mergeCell ref="P7:P8"/>
    <mergeCell ref="R6:T6"/>
    <mergeCell ref="U6:W6"/>
    <mergeCell ref="X6:Z6"/>
    <mergeCell ref="B37:AJ37"/>
    <mergeCell ref="AC7:AC8"/>
    <mergeCell ref="AD7:AD8"/>
    <mergeCell ref="AE7:AE8"/>
    <mergeCell ref="AF7:AF8"/>
    <mergeCell ref="AG7:AG8"/>
    <mergeCell ref="AH7:AH8"/>
    <mergeCell ref="W7:W8"/>
    <mergeCell ref="X7:X8"/>
    <mergeCell ref="Y7:Y8"/>
    <mergeCell ref="Z7:Z8"/>
    <mergeCell ref="AA7:AA8"/>
    <mergeCell ref="AB7:AB8"/>
    <mergeCell ref="Q7:Q8"/>
    <mergeCell ref="R7:R8"/>
    <mergeCell ref="S7:S8"/>
    <mergeCell ref="AI7:AI8"/>
    <mergeCell ref="AM7:AM8"/>
    <mergeCell ref="AN7:AN8"/>
    <mergeCell ref="AO7:AO8"/>
    <mergeCell ref="B36:AJ36"/>
    <mergeCell ref="T7:T8"/>
    <mergeCell ref="U7:U8"/>
    <mergeCell ref="V7:V8"/>
    <mergeCell ref="AJ6:AJ8"/>
    <mergeCell ref="AM6:AO6"/>
    <mergeCell ref="C7:E7"/>
    <mergeCell ref="F7:H7"/>
    <mergeCell ref="I7:K7"/>
    <mergeCell ref="L7:L8"/>
    <mergeCell ref="M7:M8"/>
    <mergeCell ref="N7:N8"/>
  </mergeCells>
  <printOptions horizontalCentered="1"/>
  <pageMargins left="0.31496062992125984" right="0.19685039370078741" top="0.62" bottom="0.31496062992125984" header="0.23622047244094491" footer="0.19685039370078741"/>
  <pageSetup paperSize="8" scale="70" fitToHeight="0" orientation="landscape" r:id="rId1"/>
  <headerFooter differentFirst="1"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Bieu TH</vt:lpstr>
      <vt:lpstr>'Bieu TH'!Print_Area</vt:lpstr>
      <vt:lpstr>'Bieu TH'!Print_Titles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My PC</cp:lastModifiedBy>
  <dcterms:created xsi:type="dcterms:W3CDTF">2018-12-10T07:40:28Z</dcterms:created>
  <dcterms:modified xsi:type="dcterms:W3CDTF">2018-12-15T08:04:20Z</dcterms:modified>
</cp:coreProperties>
</file>